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Melissa\Downloads\"/>
    </mc:Choice>
  </mc:AlternateContent>
  <xr:revisionPtr revIDLastSave="0" documentId="13_ncr:1_{081893E1-8DA8-4851-82F4-88D27FE1E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hbook" sheetId="1" r:id="rId1"/>
    <sheet name="Treasurers Report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C15" i="1"/>
  <c r="C16" i="1"/>
  <c r="C17" i="1"/>
  <c r="C18" i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14" i="1"/>
  <c r="C13" i="1"/>
  <c r="L53" i="1"/>
  <c r="D57" i="1"/>
  <c r="C65" i="1"/>
  <c r="Q57" i="1"/>
  <c r="P57" i="1"/>
  <c r="O57" i="1"/>
  <c r="N57" i="1"/>
  <c r="M57" i="1"/>
  <c r="K57" i="1"/>
  <c r="J57" i="1"/>
  <c r="I57" i="1"/>
  <c r="H57" i="1"/>
  <c r="G57" i="1"/>
  <c r="F57" i="1"/>
  <c r="E57" i="1"/>
  <c r="R56" i="1"/>
  <c r="L56" i="1"/>
  <c r="R55" i="1"/>
  <c r="L55" i="1"/>
  <c r="R54" i="1"/>
  <c r="L54" i="1"/>
  <c r="R52" i="1"/>
  <c r="L52" i="1"/>
  <c r="R51" i="1"/>
  <c r="L51" i="1"/>
  <c r="R50" i="1"/>
  <c r="L50" i="1"/>
  <c r="R49" i="1"/>
  <c r="L49" i="1"/>
  <c r="R48" i="1"/>
  <c r="L48" i="1"/>
  <c r="R47" i="1"/>
  <c r="L47" i="1"/>
  <c r="R46" i="1"/>
  <c r="L46" i="1"/>
  <c r="R45" i="1"/>
  <c r="L45" i="1"/>
  <c r="R44" i="1"/>
  <c r="L44" i="1"/>
  <c r="R43" i="1"/>
  <c r="L43" i="1"/>
  <c r="R42" i="1"/>
  <c r="L42" i="1"/>
  <c r="R41" i="1"/>
  <c r="L41" i="1"/>
  <c r="S41" i="1" s="1"/>
  <c r="R40" i="1"/>
  <c r="L40" i="1"/>
  <c r="R39" i="1"/>
  <c r="L39" i="1"/>
  <c r="R38" i="1"/>
  <c r="L38" i="1"/>
  <c r="R37" i="1"/>
  <c r="L37" i="1"/>
  <c r="R36" i="1"/>
  <c r="L36" i="1"/>
  <c r="R35" i="1"/>
  <c r="L35" i="1"/>
  <c r="R34" i="1"/>
  <c r="L34" i="1"/>
  <c r="R33" i="1"/>
  <c r="L33" i="1"/>
  <c r="R32" i="1"/>
  <c r="L32" i="1"/>
  <c r="R31" i="1"/>
  <c r="L31" i="1"/>
  <c r="R30" i="1"/>
  <c r="L30" i="1"/>
  <c r="R29" i="1"/>
  <c r="L29" i="1"/>
  <c r="S29" i="1" s="1"/>
  <c r="R28" i="1"/>
  <c r="L28" i="1"/>
  <c r="S28" i="1" s="1"/>
  <c r="R27" i="1"/>
  <c r="L27" i="1"/>
  <c r="R26" i="1"/>
  <c r="L26" i="1"/>
  <c r="R25" i="1"/>
  <c r="L25" i="1"/>
  <c r="R24" i="1"/>
  <c r="L24" i="1"/>
  <c r="R23" i="1"/>
  <c r="L23" i="1"/>
  <c r="R22" i="1"/>
  <c r="L22" i="1"/>
  <c r="S22" i="1" s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L13" i="1"/>
  <c r="S13" i="1" s="1"/>
  <c r="S17" i="1" l="1"/>
  <c r="S16" i="1"/>
  <c r="S23" i="1"/>
  <c r="S19" i="1"/>
  <c r="S25" i="1"/>
  <c r="S37" i="1"/>
  <c r="S43" i="1"/>
  <c r="S47" i="1"/>
  <c r="S49" i="1"/>
  <c r="S18" i="1"/>
  <c r="S24" i="1"/>
  <c r="S30" i="1"/>
  <c r="S36" i="1"/>
  <c r="S42" i="1"/>
  <c r="S48" i="1"/>
  <c r="S31" i="1"/>
  <c r="S35" i="1"/>
  <c r="S14" i="1"/>
  <c r="S20" i="1"/>
  <c r="S26" i="1"/>
  <c r="S32" i="1"/>
  <c r="S38" i="1"/>
  <c r="S44" i="1"/>
  <c r="S50" i="1"/>
  <c r="F60" i="1"/>
  <c r="S56" i="1"/>
  <c r="R60" i="1"/>
  <c r="S34" i="1"/>
  <c r="S40" i="1"/>
  <c r="S46" i="1"/>
  <c r="S52" i="1"/>
  <c r="S55" i="1"/>
  <c r="R57" i="1"/>
  <c r="S15" i="1"/>
  <c r="S21" i="1"/>
  <c r="S27" i="1"/>
  <c r="S33" i="1"/>
  <c r="S39" i="1"/>
  <c r="S45" i="1"/>
  <c r="S51" i="1"/>
  <c r="S54" i="1"/>
  <c r="L60" i="1"/>
  <c r="L57" i="1"/>
  <c r="Q62" i="1" l="1"/>
  <c r="S57" i="1"/>
</calcChain>
</file>

<file path=xl/sharedStrings.xml><?xml version="1.0" encoding="utf-8"?>
<sst xmlns="http://schemas.openxmlformats.org/spreadsheetml/2006/main" count="103" uniqueCount="88">
  <si>
    <t>DATE</t>
  </si>
  <si>
    <t>DETAILS</t>
  </si>
  <si>
    <t>Bank BALANCE</t>
  </si>
  <si>
    <t>DEBIT</t>
  </si>
  <si>
    <t>CREDIT</t>
  </si>
  <si>
    <t>F/R disco</t>
  </si>
  <si>
    <t>MISC INCOME</t>
  </si>
  <si>
    <t>TOTAL INCOME</t>
  </si>
  <si>
    <t xml:space="preserve"> RENT</t>
  </si>
  <si>
    <t>INSURANCE &amp; FEES</t>
  </si>
  <si>
    <t>F/R Expenses</t>
  </si>
  <si>
    <t>Expense Type</t>
  </si>
  <si>
    <t>MISC EXPENSES</t>
  </si>
  <si>
    <t>TOTAL EXPENSES</t>
  </si>
  <si>
    <t>checking (should equal D/E)</t>
  </si>
  <si>
    <t xml:space="preserve">NOTES              </t>
  </si>
  <si>
    <t>Date</t>
  </si>
  <si>
    <t>New entry</t>
  </si>
  <si>
    <t>Insert rows above as year progresses!</t>
  </si>
  <si>
    <t>TOTALS</t>
  </si>
  <si>
    <t>BALANCE</t>
  </si>
  <si>
    <t>F/R Cookie Dough</t>
  </si>
  <si>
    <t>RENT</t>
  </si>
  <si>
    <t>Expense type</t>
  </si>
  <si>
    <t>checking</t>
  </si>
  <si>
    <t>(total of this column - should equal total above)</t>
  </si>
  <si>
    <t>CREDIT-DEBIT =</t>
  </si>
  <si>
    <t xml:space="preserve">TOTAL INCOME minus TOTAL EXPENSES = </t>
  </si>
  <si>
    <t>Profit/loss for year</t>
  </si>
  <si>
    <t>Three highlighted totals should agree</t>
  </si>
  <si>
    <t>Opening Balance</t>
  </si>
  <si>
    <t xml:space="preserve">Easter Raffle </t>
  </si>
  <si>
    <t>P &amp; C Name:</t>
  </si>
  <si>
    <t>Canberra School P and C Association</t>
  </si>
  <si>
    <t>Year:</t>
  </si>
  <si>
    <t>Period of Financial Year: (e.g. Jan to Dec)</t>
  </si>
  <si>
    <t>1 Jan to 31 Dec</t>
  </si>
  <si>
    <t>Cheque Account</t>
  </si>
  <si>
    <t>BSB</t>
  </si>
  <si>
    <t>010 010</t>
  </si>
  <si>
    <t>217 217 217</t>
  </si>
  <si>
    <t>Acct Name:</t>
  </si>
  <si>
    <t>Account No.</t>
  </si>
  <si>
    <t>Purchase Easter Raffle prizes</t>
  </si>
  <si>
    <t>Disco Fundraising</t>
  </si>
  <si>
    <t>Morning tea supplies</t>
  </si>
  <si>
    <t>Insurance 2023/24</t>
  </si>
  <si>
    <t>Council Membership fees</t>
  </si>
  <si>
    <t>Special lunch order day</t>
  </si>
  <si>
    <t>Purchase lunch order ingredients</t>
  </si>
  <si>
    <t>Cake stall</t>
  </si>
  <si>
    <t>Mothers Day Stall</t>
  </si>
  <si>
    <t>Purchase gifts for Mothers Day Stall</t>
  </si>
  <si>
    <t>F/R MD Stall</t>
  </si>
  <si>
    <t>F/R Cake Stall</t>
  </si>
  <si>
    <t>Opening Balance Jan 2023</t>
  </si>
  <si>
    <t>Closing Balance Dec 2023</t>
  </si>
  <si>
    <t>2023</t>
  </si>
  <si>
    <t>Civic Insurance Brokers</t>
  </si>
  <si>
    <t>TREASURERS REPORT</t>
  </si>
  <si>
    <t>Receipts</t>
  </si>
  <si>
    <t>Bank interest</t>
  </si>
  <si>
    <t>Total</t>
  </si>
  <si>
    <t>Payments</t>
  </si>
  <si>
    <t xml:space="preserve">Mothers day gifts </t>
  </si>
  <si>
    <t>Bank charges</t>
  </si>
  <si>
    <t>= closing balance on last bank reconciliation/bank statement</t>
  </si>
  <si>
    <t>= This amount should be reconciled to the bank account</t>
  </si>
  <si>
    <t>If you wish you could add a written summary, giving a brief overview</t>
  </si>
  <si>
    <t>of the current financial position, highlighting any issues that need to</t>
  </si>
  <si>
    <t>be brought to the attention of members.</t>
  </si>
  <si>
    <t>F/R Easter</t>
  </si>
  <si>
    <t>F/R Lunch order</t>
  </si>
  <si>
    <t>Invoice #234</t>
  </si>
  <si>
    <t>Invoice #231</t>
  </si>
  <si>
    <t>MISC INCOME eg. Donation</t>
  </si>
  <si>
    <t>Receipt # 1</t>
  </si>
  <si>
    <t>Receipt #2</t>
  </si>
  <si>
    <t>Reciept # 3</t>
  </si>
  <si>
    <t>Receipt # 4</t>
  </si>
  <si>
    <t>F/R Stall</t>
  </si>
  <si>
    <t>Balance brought forward from &lt;date&gt; 2023</t>
  </si>
  <si>
    <t>= enter data from credit column for the reporting period</t>
  </si>
  <si>
    <t>= enter data from debit column for the reporting period</t>
  </si>
  <si>
    <t>P&amp;C Account - Closing Balance as at &lt;date&gt; 2023:</t>
  </si>
  <si>
    <t>The main source of fundraising during the month was the mother's day stall. It was a great success with a profit of $205. Thank you to the volunteers who organised this. The funds raised will contribute towards our goal of outdoor play equipment for kindergarten. At this stage we are $103 ahead of budget due to unexpected donations by individuals. Our main expense was our annual insurance premium.</t>
  </si>
  <si>
    <t>for period &lt;date&gt;  2023 to &lt;date&gt;  2023</t>
  </si>
  <si>
    <t>Fundraising total (5 columns)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</si>
</sst>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d/m/yyyy"/>
    <numFmt numFmtId="165" formatCode="d/m"/>
  </numFmts>
  <fonts count="22">
    <font>
      <sz val="10"/>
      <color indexed="8"/>
      <name val="Helvetica"/>
    </font>
    <font>
      <b/>
      <sz val="10"/>
      <color indexed="8"/>
      <name val="Helvetica Neue"/>
    </font>
    <font>
      <sz val="10"/>
      <color indexed="8"/>
      <name val="Helvetica Neue"/>
    </font>
    <font>
      <b/>
      <sz val="10"/>
      <color indexed="11"/>
      <name val="Helvetica Neue"/>
    </font>
    <font>
      <b/>
      <sz val="10"/>
      <color indexed="12"/>
      <name val="Helvetica Neue"/>
    </font>
    <font>
      <sz val="10"/>
      <color indexed="12"/>
      <name val="Helvetica Neue"/>
    </font>
    <font>
      <sz val="10"/>
      <color indexed="13"/>
      <name val="Helvetica Neue"/>
    </font>
    <font>
      <sz val="10"/>
      <color indexed="11"/>
      <name val="Helvetica Neue"/>
    </font>
    <font>
      <b/>
      <sz val="10"/>
      <color indexed="14"/>
      <name val="Helvetica Neue"/>
    </font>
    <font>
      <b/>
      <sz val="10"/>
      <color indexed="15"/>
      <name val="Helvetica Neue"/>
    </font>
    <font>
      <sz val="10"/>
      <color indexed="15"/>
      <name val="Helvetica Neue"/>
    </font>
    <font>
      <sz val="10"/>
      <color indexed="16"/>
      <name val="Helvetica Neue"/>
    </font>
    <font>
      <b/>
      <sz val="10"/>
      <color indexed="16"/>
      <name val="Helvetica Neue"/>
    </font>
    <font>
      <sz val="10"/>
      <color indexed="17"/>
      <name val="Helvetica"/>
    </font>
    <font>
      <sz val="10"/>
      <color indexed="20"/>
      <name val="Helvetica Neue"/>
    </font>
    <font>
      <b/>
      <sz val="10"/>
      <color indexed="20"/>
      <name val="Helvetica Neue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9"/>
        <bgColor auto="1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8"/>
      </bottom>
      <diagonal/>
    </border>
    <border>
      <left style="thin">
        <color indexed="10"/>
      </left>
      <right style="thin">
        <color indexed="18"/>
      </right>
      <top style="thin">
        <color indexed="10"/>
      </top>
      <bottom style="thin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8">
    <xf numFmtId="0" fontId="0" fillId="0" borderId="0" xfId="0">
      <alignment vertical="top" wrapText="1"/>
    </xf>
    <xf numFmtId="0" fontId="2" fillId="0" borderId="0" xfId="0" applyNumberFormat="1" applyFont="1" applyAlignment="1">
      <alignment vertical="top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left" vertical="top" wrapText="1"/>
    </xf>
    <xf numFmtId="49" fontId="2" fillId="0" borderId="5" xfId="0" applyNumberFormat="1" applyFont="1" applyBorder="1" applyAlignment="1">
      <alignment vertical="top"/>
    </xf>
    <xf numFmtId="4" fontId="3" fillId="0" borderId="5" xfId="0" applyNumberFormat="1" applyFont="1" applyBorder="1" applyAlignment="1">
      <alignment vertical="top"/>
    </xf>
    <xf numFmtId="4" fontId="4" fillId="0" borderId="5" xfId="0" applyNumberFormat="1" applyFont="1" applyBorder="1" applyAlignment="1">
      <alignment vertical="top"/>
    </xf>
    <xf numFmtId="4" fontId="5" fillId="0" borderId="5" xfId="0" applyNumberFormat="1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4" fontId="2" fillId="0" borderId="5" xfId="0" applyNumberFormat="1" applyFont="1" applyBorder="1" applyAlignment="1">
      <alignment vertical="top"/>
    </xf>
    <xf numFmtId="4" fontId="7" fillId="0" borderId="5" xfId="0" applyNumberFormat="1" applyFont="1" applyBorder="1" applyAlignment="1">
      <alignment vertical="top"/>
    </xf>
    <xf numFmtId="4" fontId="1" fillId="0" borderId="5" xfId="0" applyNumberFormat="1" applyFont="1" applyBorder="1" applyAlignment="1">
      <alignment vertical="top"/>
    </xf>
    <xf numFmtId="4" fontId="2" fillId="0" borderId="6" xfId="0" applyNumberFormat="1" applyFont="1" applyBorder="1" applyAlignment="1">
      <alignment vertical="top"/>
    </xf>
    <xf numFmtId="165" fontId="1" fillId="2" borderId="4" xfId="0" applyNumberFormat="1" applyFont="1" applyFill="1" applyBorder="1" applyAlignment="1">
      <alignment horizontal="left" vertical="top" wrapText="1"/>
    </xf>
    <xf numFmtId="49" fontId="2" fillId="0" borderId="6" xfId="0" applyNumberFormat="1" applyFont="1" applyBorder="1" applyAlignment="1">
      <alignment vertical="top"/>
    </xf>
    <xf numFmtId="0" fontId="8" fillId="0" borderId="5" xfId="0" applyFont="1" applyBorder="1" applyAlignment="1">
      <alignment vertical="top"/>
    </xf>
    <xf numFmtId="2" fontId="9" fillId="0" borderId="5" xfId="0" applyNumberFormat="1" applyFont="1" applyBorder="1" applyAlignment="1">
      <alignment vertical="top"/>
    </xf>
    <xf numFmtId="2" fontId="10" fillId="0" borderId="5" xfId="0" applyNumberFormat="1" applyFont="1" applyBorder="1" applyAlignment="1">
      <alignment vertical="top"/>
    </xf>
    <xf numFmtId="2" fontId="11" fillId="0" borderId="5" xfId="0" applyNumberFormat="1" applyFont="1" applyBorder="1" applyAlignment="1">
      <alignment vertical="top"/>
    </xf>
    <xf numFmtId="0" fontId="1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8" fillId="0" borderId="5" xfId="0" applyNumberFormat="1" applyFont="1" applyBorder="1" applyAlignment="1">
      <alignment vertical="top"/>
    </xf>
    <xf numFmtId="49" fontId="13" fillId="0" borderId="5" xfId="0" applyNumberFormat="1" applyFont="1" applyBorder="1" applyAlignment="1">
      <alignment horizontal="left" vertical="top" readingOrder="1"/>
    </xf>
    <xf numFmtId="0" fontId="1" fillId="2" borderId="4" xfId="0" applyFont="1" applyFill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/>
    </xf>
    <xf numFmtId="0" fontId="10" fillId="0" borderId="7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4" fontId="1" fillId="3" borderId="5" xfId="0" applyNumberFormat="1" applyFont="1" applyFill="1" applyBorder="1" applyAlignment="1">
      <alignment vertical="top"/>
    </xf>
    <xf numFmtId="49" fontId="1" fillId="2" borderId="4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8" fillId="2" borderId="8" xfId="0" applyNumberFormat="1" applyFont="1" applyFill="1" applyBorder="1" applyAlignment="1">
      <alignment horizontal="center" vertical="top" wrapText="1"/>
    </xf>
    <xf numFmtId="49" fontId="8" fillId="2" borderId="9" xfId="0" applyNumberFormat="1" applyFont="1" applyFill="1" applyBorder="1" applyAlignment="1">
      <alignment horizontal="center" vertical="top" wrapText="1"/>
    </xf>
    <xf numFmtId="49" fontId="8" fillId="2" borderId="10" xfId="0" applyNumberFormat="1" applyFont="1" applyFill="1" applyBorder="1" applyAlignment="1">
      <alignment horizontal="center" vertical="top" wrapText="1"/>
    </xf>
    <xf numFmtId="49" fontId="8" fillId="2" borderId="5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/>
    </xf>
    <xf numFmtId="49" fontId="9" fillId="0" borderId="5" xfId="0" applyNumberFormat="1" applyFont="1" applyBorder="1" applyAlignment="1">
      <alignment vertical="top"/>
    </xf>
    <xf numFmtId="49" fontId="1" fillId="0" borderId="5" xfId="0" applyNumberFormat="1" applyFont="1" applyBorder="1" applyAlignment="1">
      <alignment vertical="top"/>
    </xf>
    <xf numFmtId="4" fontId="1" fillId="0" borderId="11" xfId="0" applyNumberFormat="1" applyFont="1" applyBorder="1" applyAlignment="1">
      <alignment vertical="top"/>
    </xf>
    <xf numFmtId="4" fontId="1" fillId="0" borderId="6" xfId="0" applyNumberFormat="1" applyFont="1" applyBorder="1" applyAlignment="1">
      <alignment vertical="top"/>
    </xf>
    <xf numFmtId="4" fontId="4" fillId="3" borderId="5" xfId="0" applyNumberFormat="1" applyFont="1" applyFill="1" applyBorder="1" applyAlignment="1">
      <alignment vertical="top"/>
    </xf>
    <xf numFmtId="0" fontId="4" fillId="0" borderId="5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4" fontId="14" fillId="0" borderId="5" xfId="0" applyNumberFormat="1" applyFont="1" applyBorder="1" applyAlignment="1">
      <alignment vertical="top"/>
    </xf>
    <xf numFmtId="4" fontId="15" fillId="0" borderId="5" xfId="0" applyNumberFormat="1" applyFont="1" applyBorder="1" applyAlignment="1">
      <alignment vertical="top"/>
    </xf>
    <xf numFmtId="4" fontId="3" fillId="3" borderId="5" xfId="0" applyNumberFormat="1" applyFont="1" applyFill="1" applyBorder="1" applyAlignment="1">
      <alignment vertical="top"/>
    </xf>
    <xf numFmtId="49" fontId="1" fillId="2" borderId="4" xfId="0" applyNumberFormat="1" applyFont="1" applyFill="1" applyBorder="1" applyAlignment="1">
      <alignment vertical="top"/>
    </xf>
    <xf numFmtId="0" fontId="2" fillId="0" borderId="5" xfId="0" applyNumberFormat="1" applyFont="1" applyBorder="1" applyAlignment="1">
      <alignment vertical="top"/>
    </xf>
    <xf numFmtId="49" fontId="1" fillId="2" borderId="4" xfId="0" applyNumberFormat="1" applyFont="1" applyFill="1" applyBorder="1" applyAlignment="1">
      <alignment horizontal="left" vertical="top"/>
    </xf>
    <xf numFmtId="49" fontId="4" fillId="3" borderId="5" xfId="0" applyNumberFormat="1" applyFont="1" applyFill="1" applyBorder="1" applyAlignment="1">
      <alignment vertical="top"/>
    </xf>
    <xf numFmtId="0" fontId="1" fillId="2" borderId="12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4" fontId="3" fillId="0" borderId="13" xfId="0" applyNumberFormat="1" applyFont="1" applyBorder="1" applyAlignment="1">
      <alignment vertical="top"/>
    </xf>
    <xf numFmtId="4" fontId="4" fillId="0" borderId="13" xfId="0" applyNumberFormat="1" applyFont="1" applyBorder="1" applyAlignment="1">
      <alignment vertical="top"/>
    </xf>
    <xf numFmtId="4" fontId="1" fillId="0" borderId="13" xfId="0" applyNumberFormat="1" applyFont="1" applyBorder="1" applyAlignment="1">
      <alignment vertical="top"/>
    </xf>
    <xf numFmtId="4" fontId="1" fillId="0" borderId="14" xfId="0" applyNumberFormat="1" applyFont="1" applyBorder="1" applyAlignment="1">
      <alignment vertical="top"/>
    </xf>
    <xf numFmtId="0" fontId="16" fillId="0" borderId="0" xfId="0" applyFont="1" applyAlignment="1"/>
    <xf numFmtId="0" fontId="17" fillId="0" borderId="15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14" fontId="1" fillId="2" borderId="4" xfId="0" applyNumberFormat="1" applyFont="1" applyFill="1" applyBorder="1" applyAlignment="1">
      <alignment horizontal="left" vertical="top" wrapText="1"/>
    </xf>
    <xf numFmtId="0" fontId="18" fillId="0" borderId="15" xfId="0" quotePrefix="1" applyFont="1" applyBorder="1" applyAlignment="1">
      <alignment vertical="center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16" xfId="0" applyFont="1" applyBorder="1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right"/>
    </xf>
    <xf numFmtId="8" fontId="20" fillId="0" borderId="0" xfId="0" applyNumberFormat="1" applyFont="1" applyAlignment="1"/>
    <xf numFmtId="0" fontId="21" fillId="0" borderId="0" xfId="0" applyFont="1" applyAlignment="1"/>
    <xf numFmtId="0" fontId="20" fillId="0" borderId="16" xfId="0" applyFont="1" applyBorder="1" applyAlignment="1"/>
    <xf numFmtId="0" fontId="20" fillId="0" borderId="16" xfId="0" applyFont="1" applyBorder="1" applyAlignment="1">
      <alignment horizontal="right"/>
    </xf>
    <xf numFmtId="8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8" fontId="20" fillId="0" borderId="17" xfId="0" applyNumberFormat="1" applyFont="1" applyBorder="1" applyAlignment="1"/>
    <xf numFmtId="0" fontId="18" fillId="0" borderId="0" xfId="0" applyFont="1" applyAlignment="1">
      <alignment horizontal="left"/>
    </xf>
    <xf numFmtId="0" fontId="21" fillId="0" borderId="0" xfId="0" quotePrefix="1" applyFont="1" applyAlignment="1"/>
    <xf numFmtId="0" fontId="20" fillId="0" borderId="0" xfId="0" quotePrefix="1" applyFont="1" applyAlignment="1">
      <alignment horizontal="right"/>
    </xf>
    <xf numFmtId="0" fontId="20" fillId="0" borderId="0" xfId="0" applyFont="1" applyAlignment="1"/>
    <xf numFmtId="0" fontId="19" fillId="0" borderId="0" xfId="0" applyFont="1" applyAlignment="1"/>
    <xf numFmtId="0" fontId="18" fillId="0" borderId="0" xfId="0" applyFont="1" applyAlignment="1"/>
    <xf numFmtId="0" fontId="20" fillId="0" borderId="22" xfId="0" applyFont="1" applyBorder="1" applyAlignment="1"/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/>
    </xf>
    <xf numFmtId="0" fontId="18" fillId="0" borderId="21" xfId="0" applyFont="1" applyBorder="1" applyAlignment="1"/>
    <xf numFmtId="0" fontId="20" fillId="0" borderId="0" xfId="0" applyFont="1" applyAlignment="1">
      <alignment horizontal="center"/>
    </xf>
    <xf numFmtId="2" fontId="1" fillId="0" borderId="5" xfId="0" applyNumberFormat="1" applyFont="1" applyBorder="1" applyAlignment="1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AEAEA"/>
      <rgbColor rgb="FFD6D6D6"/>
      <rgbColor rgb="FFB51A00"/>
      <rgbColor rgb="FF0042A9"/>
      <rgbColor rgb="FF0056D5"/>
      <rgbColor rgb="FFCE222B"/>
      <rgbColor rgb="FF011892"/>
      <rgbColor rgb="FFD51700"/>
      <rgbColor rgb="FF2C2C2C"/>
      <rgbColor rgb="FFBFBFBF"/>
      <rgbColor rgb="FFFEFC78"/>
      <rgbColor rgb="FF7F7F7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showGridLines="0" tabSelected="1" workbookViewId="0">
      <selection activeCell="H60" sqref="H60"/>
    </sheetView>
  </sheetViews>
  <sheetFormatPr defaultColWidth="9.7109375" defaultRowHeight="13.9" customHeight="1"/>
  <cols>
    <col min="1" max="1" width="12.85546875" style="1" customWidth="1"/>
    <col min="2" max="2" width="56.42578125" style="1" customWidth="1"/>
    <col min="3" max="3" width="11.28515625" style="1" customWidth="1"/>
    <col min="4" max="4" width="10.28515625" style="1" customWidth="1"/>
    <col min="5" max="5" width="7.42578125" style="1" customWidth="1"/>
    <col min="6" max="6" width="8.7109375" style="1" customWidth="1"/>
    <col min="7" max="7" width="9.28515625" style="1" customWidth="1"/>
    <col min="8" max="8" width="7.140625" style="1" customWidth="1"/>
    <col min="9" max="9" width="7.28515625" style="1" customWidth="1"/>
    <col min="10" max="10" width="7.140625" style="1" customWidth="1"/>
    <col min="11" max="12" width="9" style="1" customWidth="1"/>
    <col min="13" max="13" width="7.42578125" style="1" customWidth="1"/>
    <col min="14" max="14" width="12.85546875" style="1" customWidth="1"/>
    <col min="15" max="15" width="9.7109375" style="1" customWidth="1"/>
    <col min="16" max="16" width="9.28515625" style="1" customWidth="1"/>
    <col min="17" max="17" width="10.85546875" style="1" customWidth="1"/>
    <col min="18" max="18" width="11.42578125" style="1" customWidth="1"/>
    <col min="19" max="19" width="10.28515625" style="1" customWidth="1"/>
    <col min="20" max="20" width="26.7109375" style="1" customWidth="1"/>
    <col min="21" max="21" width="9.7109375" style="1" customWidth="1"/>
    <col min="22" max="16384" width="9.7109375" style="1"/>
  </cols>
  <sheetData>
    <row r="1" spans="1:20" ht="13.9" customHeight="1">
      <c r="A1" s="64"/>
      <c r="B1" s="64"/>
    </row>
    <row r="2" spans="1:20" ht="13.9" customHeight="1">
      <c r="A2" s="65" t="s">
        <v>32</v>
      </c>
      <c r="B2" s="66" t="s">
        <v>33</v>
      </c>
    </row>
    <row r="3" spans="1:20" ht="13.9" customHeight="1">
      <c r="A3" s="65" t="s">
        <v>34</v>
      </c>
      <c r="B3" s="68" t="s">
        <v>57</v>
      </c>
    </row>
    <row r="4" spans="1:20" ht="13.9" customHeight="1">
      <c r="A4" s="65" t="s">
        <v>35</v>
      </c>
      <c r="B4" s="66" t="s">
        <v>36</v>
      </c>
    </row>
    <row r="5" spans="1:20" ht="13.9" customHeight="1">
      <c r="A5" s="65" t="s">
        <v>41</v>
      </c>
      <c r="B5" s="66" t="s">
        <v>37</v>
      </c>
    </row>
    <row r="6" spans="1:20" ht="13.9" customHeight="1">
      <c r="A6" s="65" t="s">
        <v>38</v>
      </c>
      <c r="B6" s="66" t="s">
        <v>39</v>
      </c>
    </row>
    <row r="7" spans="1:20" ht="13.9" customHeight="1">
      <c r="A7" s="65" t="s">
        <v>42</v>
      </c>
      <c r="B7" s="66" t="s">
        <v>40</v>
      </c>
    </row>
    <row r="11" spans="1:20" ht="56.25" customHeight="1">
      <c r="A11" s="2" t="s">
        <v>0</v>
      </c>
      <c r="B11" s="3" t="s">
        <v>1</v>
      </c>
      <c r="C11" s="3" t="s">
        <v>2</v>
      </c>
      <c r="D11" s="4" t="s">
        <v>3</v>
      </c>
      <c r="E11" s="5" t="s">
        <v>4</v>
      </c>
      <c r="F11" s="3" t="s">
        <v>71</v>
      </c>
      <c r="G11" s="3" t="s">
        <v>53</v>
      </c>
      <c r="H11" s="3" t="s">
        <v>54</v>
      </c>
      <c r="I11" s="3" t="s">
        <v>5</v>
      </c>
      <c r="J11" s="3" t="s">
        <v>72</v>
      </c>
      <c r="K11" s="3" t="s">
        <v>75</v>
      </c>
      <c r="L11" s="3" t="s">
        <v>7</v>
      </c>
      <c r="M11" s="3" t="s">
        <v>8</v>
      </c>
      <c r="N11" s="3" t="s">
        <v>9</v>
      </c>
      <c r="O11" s="3" t="s">
        <v>10</v>
      </c>
      <c r="P11" s="3" t="s">
        <v>11</v>
      </c>
      <c r="Q11" s="3" t="s">
        <v>12</v>
      </c>
      <c r="R11" s="3" t="s">
        <v>13</v>
      </c>
      <c r="S11" s="3" t="s">
        <v>14</v>
      </c>
      <c r="T11" s="6" t="s">
        <v>15</v>
      </c>
    </row>
    <row r="12" spans="1:20" ht="14.65" customHeight="1">
      <c r="A12" s="7">
        <v>44927</v>
      </c>
      <c r="B12" s="8" t="s">
        <v>30</v>
      </c>
      <c r="C12" s="97">
        <v>6743.97</v>
      </c>
      <c r="D12" s="9"/>
      <c r="E12" s="10"/>
      <c r="F12" s="11"/>
      <c r="G12" s="11"/>
      <c r="H12" s="12"/>
      <c r="I12" s="11"/>
      <c r="J12" s="13"/>
      <c r="K12" s="13"/>
      <c r="L12" s="10"/>
      <c r="M12" s="13"/>
      <c r="N12" s="13"/>
      <c r="O12" s="13"/>
      <c r="P12" s="13"/>
      <c r="Q12" s="14"/>
      <c r="R12" s="15"/>
      <c r="S12" s="15"/>
      <c r="T12" s="16"/>
    </row>
    <row r="13" spans="1:20" ht="14.65" customHeight="1">
      <c r="A13" s="67">
        <v>45019</v>
      </c>
      <c r="B13" s="8" t="s">
        <v>31</v>
      </c>
      <c r="C13" s="15">
        <f>C12+S13</f>
        <v>6993.97</v>
      </c>
      <c r="D13" s="9"/>
      <c r="E13" s="10">
        <v>250</v>
      </c>
      <c r="F13" s="11">
        <v>250</v>
      </c>
      <c r="G13" s="11"/>
      <c r="H13" s="12"/>
      <c r="I13" s="11"/>
      <c r="J13" s="13"/>
      <c r="K13" s="13"/>
      <c r="L13" s="10">
        <f t="shared" ref="L13:L57" si="0">SUM(F13:K13)</f>
        <v>250</v>
      </c>
      <c r="M13" s="13"/>
      <c r="N13" s="13"/>
      <c r="O13" s="13"/>
      <c r="P13" s="13"/>
      <c r="Q13" s="14"/>
      <c r="R13" s="15"/>
      <c r="S13" s="15">
        <f t="shared" ref="S13:S56" si="1">L13-R13</f>
        <v>250</v>
      </c>
      <c r="T13" s="18"/>
    </row>
    <row r="14" spans="1:20" ht="14.65" customHeight="1">
      <c r="A14" s="67">
        <v>45050</v>
      </c>
      <c r="B14" s="8" t="s">
        <v>43</v>
      </c>
      <c r="C14" s="15">
        <f>C13+S14</f>
        <v>6893.97</v>
      </c>
      <c r="D14" s="19">
        <v>100</v>
      </c>
      <c r="E14" s="20"/>
      <c r="F14" s="21"/>
      <c r="G14" s="21"/>
      <c r="H14" s="21"/>
      <c r="I14" s="21"/>
      <c r="J14" s="21"/>
      <c r="K14" s="21"/>
      <c r="L14" s="10">
        <f t="shared" si="0"/>
        <v>0</v>
      </c>
      <c r="M14" s="22"/>
      <c r="N14" s="22"/>
      <c r="O14" s="22">
        <v>100</v>
      </c>
      <c r="P14" s="22"/>
      <c r="Q14" s="22"/>
      <c r="R14" s="23">
        <f t="shared" ref="R14:R57" si="2">SUM(M14:Q14)</f>
        <v>100</v>
      </c>
      <c r="S14" s="15">
        <f t="shared" si="1"/>
        <v>-100</v>
      </c>
      <c r="T14" s="24" t="s">
        <v>76</v>
      </c>
    </row>
    <row r="15" spans="1:20" ht="14.65" customHeight="1">
      <c r="A15" s="67">
        <v>45069</v>
      </c>
      <c r="B15" s="8" t="s">
        <v>44</v>
      </c>
      <c r="C15" s="15">
        <f t="shared" ref="C15:C55" si="3">C14+S15</f>
        <v>7198.97</v>
      </c>
      <c r="D15" s="19"/>
      <c r="E15" s="20">
        <v>305</v>
      </c>
      <c r="F15" s="21"/>
      <c r="G15" s="21"/>
      <c r="H15" s="21"/>
      <c r="I15" s="21">
        <v>290</v>
      </c>
      <c r="J15" s="21"/>
      <c r="K15" s="21">
        <v>15</v>
      </c>
      <c r="L15" s="10">
        <f t="shared" si="0"/>
        <v>305</v>
      </c>
      <c r="M15" s="22"/>
      <c r="N15" s="22"/>
      <c r="O15" s="22"/>
      <c r="P15" s="22"/>
      <c r="Q15" s="22"/>
      <c r="R15" s="23">
        <f t="shared" si="2"/>
        <v>0</v>
      </c>
      <c r="S15" s="15">
        <f t="shared" si="1"/>
        <v>305</v>
      </c>
      <c r="T15" s="18"/>
    </row>
    <row r="16" spans="1:20" ht="14.65" customHeight="1">
      <c r="A16" s="67">
        <v>45070</v>
      </c>
      <c r="B16" s="8" t="s">
        <v>45</v>
      </c>
      <c r="C16" s="15">
        <f t="shared" si="3"/>
        <v>7172.97</v>
      </c>
      <c r="D16" s="19">
        <v>26</v>
      </c>
      <c r="E16" s="20"/>
      <c r="F16" s="21"/>
      <c r="G16" s="25"/>
      <c r="H16" s="21"/>
      <c r="I16" s="21"/>
      <c r="J16" s="21"/>
      <c r="K16" s="21"/>
      <c r="L16" s="10">
        <f t="shared" si="0"/>
        <v>0</v>
      </c>
      <c r="M16" s="22"/>
      <c r="N16" s="22"/>
      <c r="O16" s="22"/>
      <c r="P16" s="22"/>
      <c r="Q16" s="22">
        <v>26</v>
      </c>
      <c r="R16" s="23">
        <f t="shared" si="2"/>
        <v>26</v>
      </c>
      <c r="S16" s="15">
        <f t="shared" si="1"/>
        <v>-26</v>
      </c>
      <c r="T16" s="24" t="s">
        <v>77</v>
      </c>
    </row>
    <row r="17" spans="1:20" ht="14.65" customHeight="1">
      <c r="A17" s="67">
        <v>45107</v>
      </c>
      <c r="B17" s="8" t="s">
        <v>46</v>
      </c>
      <c r="C17" s="15">
        <f t="shared" si="3"/>
        <v>6518.97</v>
      </c>
      <c r="D17" s="19">
        <v>654</v>
      </c>
      <c r="E17" s="20"/>
      <c r="F17" s="21"/>
      <c r="G17" s="21"/>
      <c r="H17" s="21"/>
      <c r="I17" s="21"/>
      <c r="J17" s="21"/>
      <c r="K17" s="21"/>
      <c r="L17" s="10">
        <f t="shared" si="0"/>
        <v>0</v>
      </c>
      <c r="M17" s="22"/>
      <c r="N17" s="22">
        <v>654</v>
      </c>
      <c r="O17" s="22"/>
      <c r="P17" s="22"/>
      <c r="Q17" s="22"/>
      <c r="R17" s="23">
        <f t="shared" si="2"/>
        <v>654</v>
      </c>
      <c r="S17" s="15">
        <f t="shared" si="1"/>
        <v>-654</v>
      </c>
      <c r="T17" s="24" t="s">
        <v>73</v>
      </c>
    </row>
    <row r="18" spans="1:20" ht="14.65" customHeight="1">
      <c r="A18" s="67">
        <v>45121</v>
      </c>
      <c r="B18" s="8" t="s">
        <v>47</v>
      </c>
      <c r="C18" s="15">
        <f t="shared" si="3"/>
        <v>6283.97</v>
      </c>
      <c r="D18" s="19">
        <v>235</v>
      </c>
      <c r="E18" s="20"/>
      <c r="F18" s="21"/>
      <c r="G18" s="21"/>
      <c r="H18" s="21"/>
      <c r="I18" s="21"/>
      <c r="J18" s="21"/>
      <c r="K18" s="21"/>
      <c r="L18" s="10">
        <f t="shared" si="0"/>
        <v>0</v>
      </c>
      <c r="M18" s="22"/>
      <c r="N18" s="22">
        <v>235</v>
      </c>
      <c r="O18" s="22"/>
      <c r="P18" s="22"/>
      <c r="Q18" s="22"/>
      <c r="R18" s="23">
        <f t="shared" si="2"/>
        <v>235</v>
      </c>
      <c r="S18" s="15">
        <f t="shared" si="1"/>
        <v>-235</v>
      </c>
      <c r="T18" s="24" t="s">
        <v>74</v>
      </c>
    </row>
    <row r="19" spans="1:20" ht="14.65" customHeight="1">
      <c r="A19" s="67">
        <v>45152</v>
      </c>
      <c r="B19" s="8" t="s">
        <v>48</v>
      </c>
      <c r="C19" s="15">
        <f t="shared" si="3"/>
        <v>7143.97</v>
      </c>
      <c r="D19" s="19"/>
      <c r="E19" s="20">
        <v>860</v>
      </c>
      <c r="F19" s="21"/>
      <c r="G19" s="21"/>
      <c r="H19" s="21"/>
      <c r="I19" s="21"/>
      <c r="J19" s="21">
        <v>860</v>
      </c>
      <c r="K19" s="21"/>
      <c r="L19" s="10">
        <f t="shared" si="0"/>
        <v>860</v>
      </c>
      <c r="M19" s="22"/>
      <c r="N19" s="22"/>
      <c r="O19" s="22"/>
      <c r="P19" s="22"/>
      <c r="Q19" s="22"/>
      <c r="R19" s="23">
        <f t="shared" si="2"/>
        <v>0</v>
      </c>
      <c r="S19" s="15">
        <f t="shared" si="1"/>
        <v>860</v>
      </c>
      <c r="T19" s="18"/>
    </row>
    <row r="20" spans="1:20" ht="14.65" customHeight="1">
      <c r="A20" s="67">
        <v>45155</v>
      </c>
      <c r="B20" s="8" t="s">
        <v>49</v>
      </c>
      <c r="C20" s="15">
        <f t="shared" si="3"/>
        <v>6578.97</v>
      </c>
      <c r="D20" s="19">
        <v>565</v>
      </c>
      <c r="E20" s="20"/>
      <c r="F20" s="21"/>
      <c r="G20" s="21"/>
      <c r="H20" s="21"/>
      <c r="I20" s="21"/>
      <c r="J20" s="21"/>
      <c r="K20" s="21"/>
      <c r="L20" s="10">
        <f t="shared" si="0"/>
        <v>0</v>
      </c>
      <c r="M20" s="22"/>
      <c r="N20" s="22"/>
      <c r="O20" s="22">
        <v>565</v>
      </c>
      <c r="P20" s="22"/>
      <c r="Q20" s="22"/>
      <c r="R20" s="23">
        <f t="shared" si="2"/>
        <v>565</v>
      </c>
      <c r="S20" s="15">
        <f t="shared" si="1"/>
        <v>-565</v>
      </c>
      <c r="T20" s="24" t="s">
        <v>78</v>
      </c>
    </row>
    <row r="21" spans="1:20" ht="14.65" customHeight="1">
      <c r="A21" s="67">
        <v>45150</v>
      </c>
      <c r="B21" s="8" t="s">
        <v>50</v>
      </c>
      <c r="C21" s="15">
        <f t="shared" si="3"/>
        <v>6818.97</v>
      </c>
      <c r="D21" s="19"/>
      <c r="E21" s="20">
        <v>240</v>
      </c>
      <c r="F21" s="21"/>
      <c r="G21" s="21"/>
      <c r="H21" s="21">
        <v>240</v>
      </c>
      <c r="I21" s="21"/>
      <c r="J21" s="21"/>
      <c r="K21" s="21"/>
      <c r="L21" s="10">
        <f t="shared" si="0"/>
        <v>240</v>
      </c>
      <c r="M21" s="22"/>
      <c r="N21" s="22"/>
      <c r="O21" s="22"/>
      <c r="P21" s="22"/>
      <c r="Q21" s="22"/>
      <c r="R21" s="23">
        <f t="shared" si="2"/>
        <v>0</v>
      </c>
      <c r="S21" s="15">
        <f t="shared" si="1"/>
        <v>240</v>
      </c>
      <c r="T21" s="24"/>
    </row>
    <row r="22" spans="1:20" ht="14.65" customHeight="1">
      <c r="A22" s="67">
        <v>45186</v>
      </c>
      <c r="B22" s="8" t="s">
        <v>51</v>
      </c>
      <c r="C22" s="15">
        <f t="shared" si="3"/>
        <v>7293.97</v>
      </c>
      <c r="D22" s="19"/>
      <c r="E22" s="20">
        <v>475</v>
      </c>
      <c r="F22" s="21"/>
      <c r="G22" s="21">
        <v>475</v>
      </c>
      <c r="H22" s="21"/>
      <c r="I22" s="21"/>
      <c r="J22" s="21"/>
      <c r="K22" s="21"/>
      <c r="L22" s="10">
        <f t="shared" si="0"/>
        <v>475</v>
      </c>
      <c r="M22" s="22"/>
      <c r="N22" s="22"/>
      <c r="O22" s="22"/>
      <c r="P22" s="22"/>
      <c r="Q22" s="22"/>
      <c r="R22" s="23">
        <f t="shared" si="2"/>
        <v>0</v>
      </c>
      <c r="S22" s="15">
        <f t="shared" si="1"/>
        <v>475</v>
      </c>
      <c r="T22" s="24"/>
    </row>
    <row r="23" spans="1:20" ht="14.65" customHeight="1">
      <c r="A23" s="67">
        <v>45222</v>
      </c>
      <c r="B23" s="8" t="s">
        <v>52</v>
      </c>
      <c r="C23" s="15">
        <f t="shared" si="3"/>
        <v>6933.97</v>
      </c>
      <c r="D23" s="26">
        <v>360</v>
      </c>
      <c r="E23" s="20"/>
      <c r="F23" s="21"/>
      <c r="G23" s="21"/>
      <c r="H23" s="21"/>
      <c r="I23" s="21"/>
      <c r="J23" s="21"/>
      <c r="K23" s="21"/>
      <c r="L23" s="10">
        <f t="shared" si="0"/>
        <v>0</v>
      </c>
      <c r="M23" s="22"/>
      <c r="N23" s="22"/>
      <c r="O23" s="22">
        <v>360</v>
      </c>
      <c r="P23" s="22"/>
      <c r="Q23" s="22"/>
      <c r="R23" s="23">
        <f t="shared" si="2"/>
        <v>360</v>
      </c>
      <c r="S23" s="15">
        <f t="shared" si="1"/>
        <v>-360</v>
      </c>
      <c r="T23" s="18" t="s">
        <v>79</v>
      </c>
    </row>
    <row r="24" spans="1:20" ht="14.65" customHeight="1">
      <c r="A24" s="67"/>
      <c r="B24" s="8"/>
      <c r="C24" s="15">
        <f t="shared" si="3"/>
        <v>6933.97</v>
      </c>
      <c r="D24" s="19"/>
      <c r="E24" s="20"/>
      <c r="F24" s="21"/>
      <c r="G24" s="21"/>
      <c r="H24" s="21"/>
      <c r="I24" s="21"/>
      <c r="J24" s="21"/>
      <c r="K24" s="21"/>
      <c r="L24" s="10">
        <f t="shared" si="0"/>
        <v>0</v>
      </c>
      <c r="M24" s="22"/>
      <c r="N24" s="22"/>
      <c r="O24" s="22"/>
      <c r="P24" s="22"/>
      <c r="Q24" s="22"/>
      <c r="R24" s="23">
        <f t="shared" si="2"/>
        <v>0</v>
      </c>
      <c r="S24" s="15">
        <f t="shared" si="1"/>
        <v>0</v>
      </c>
      <c r="T24" s="24"/>
    </row>
    <row r="25" spans="1:20" ht="14.65" customHeight="1">
      <c r="A25" s="67"/>
      <c r="B25" s="8"/>
      <c r="C25" s="15">
        <f t="shared" si="3"/>
        <v>6933.97</v>
      </c>
      <c r="D25" s="19"/>
      <c r="E25" s="20"/>
      <c r="F25" s="21"/>
      <c r="G25" s="21"/>
      <c r="H25" s="21"/>
      <c r="I25" s="21"/>
      <c r="J25" s="21"/>
      <c r="K25" s="21"/>
      <c r="L25" s="10">
        <f t="shared" si="0"/>
        <v>0</v>
      </c>
      <c r="M25" s="22"/>
      <c r="N25" s="22"/>
      <c r="O25" s="22"/>
      <c r="P25" s="22"/>
      <c r="Q25" s="22"/>
      <c r="R25" s="23">
        <f t="shared" si="2"/>
        <v>0</v>
      </c>
      <c r="S25" s="15">
        <f t="shared" si="1"/>
        <v>0</v>
      </c>
      <c r="T25" s="24"/>
    </row>
    <row r="26" spans="1:20" ht="14.65" customHeight="1">
      <c r="A26" s="67"/>
      <c r="B26" s="8"/>
      <c r="C26" s="15">
        <f t="shared" si="3"/>
        <v>6933.97</v>
      </c>
      <c r="D26" s="19"/>
      <c r="E26" s="20"/>
      <c r="F26" s="21"/>
      <c r="G26" s="21"/>
      <c r="H26" s="21"/>
      <c r="I26" s="21"/>
      <c r="J26" s="21"/>
      <c r="K26" s="21"/>
      <c r="L26" s="10">
        <f t="shared" si="0"/>
        <v>0</v>
      </c>
      <c r="M26" s="22"/>
      <c r="N26" s="22"/>
      <c r="O26" s="22"/>
      <c r="P26" s="22"/>
      <c r="Q26" s="22"/>
      <c r="R26" s="23">
        <f t="shared" si="2"/>
        <v>0</v>
      </c>
      <c r="S26" s="15">
        <f t="shared" si="1"/>
        <v>0</v>
      </c>
      <c r="T26" s="24"/>
    </row>
    <row r="27" spans="1:20" ht="14.65" customHeight="1">
      <c r="A27" s="67"/>
      <c r="B27" s="8"/>
      <c r="C27" s="15">
        <f t="shared" si="3"/>
        <v>6933.97</v>
      </c>
      <c r="D27" s="19"/>
      <c r="E27" s="20"/>
      <c r="F27" s="21"/>
      <c r="G27" s="21"/>
      <c r="H27" s="21"/>
      <c r="I27" s="21"/>
      <c r="J27" s="21"/>
      <c r="K27" s="21"/>
      <c r="L27" s="10">
        <f t="shared" si="0"/>
        <v>0</v>
      </c>
      <c r="M27" s="22"/>
      <c r="N27" s="22"/>
      <c r="O27" s="22"/>
      <c r="P27" s="22"/>
      <c r="Q27" s="22"/>
      <c r="R27" s="23">
        <f t="shared" si="2"/>
        <v>0</v>
      </c>
      <c r="S27" s="15">
        <f t="shared" si="1"/>
        <v>0</v>
      </c>
      <c r="T27" s="24"/>
    </row>
    <row r="28" spans="1:20" ht="14.65" customHeight="1">
      <c r="A28" s="67"/>
      <c r="B28" s="8"/>
      <c r="C28" s="15">
        <f t="shared" si="3"/>
        <v>6933.97</v>
      </c>
      <c r="D28" s="19"/>
      <c r="E28" s="20"/>
      <c r="F28" s="21"/>
      <c r="G28" s="21"/>
      <c r="H28" s="21"/>
      <c r="I28" s="21"/>
      <c r="J28" s="21"/>
      <c r="K28" s="21"/>
      <c r="L28" s="10">
        <f t="shared" si="0"/>
        <v>0</v>
      </c>
      <c r="M28" s="22"/>
      <c r="N28" s="22"/>
      <c r="O28" s="22"/>
      <c r="P28" s="22"/>
      <c r="Q28" s="22"/>
      <c r="R28" s="23">
        <f t="shared" si="2"/>
        <v>0</v>
      </c>
      <c r="S28" s="15">
        <f t="shared" si="1"/>
        <v>0</v>
      </c>
      <c r="T28" s="24"/>
    </row>
    <row r="29" spans="1:20" ht="14.65" customHeight="1">
      <c r="A29" s="67"/>
      <c r="B29" s="8"/>
      <c r="C29" s="15">
        <f t="shared" si="3"/>
        <v>6933.97</v>
      </c>
      <c r="D29" s="19"/>
      <c r="E29" s="20"/>
      <c r="F29" s="21"/>
      <c r="G29" s="21"/>
      <c r="H29" s="21"/>
      <c r="I29" s="21"/>
      <c r="J29" s="21"/>
      <c r="K29" s="21"/>
      <c r="L29" s="10">
        <f t="shared" si="0"/>
        <v>0</v>
      </c>
      <c r="M29" s="22"/>
      <c r="N29" s="22"/>
      <c r="O29" s="22"/>
      <c r="P29" s="22"/>
      <c r="Q29" s="22"/>
      <c r="R29" s="23">
        <f t="shared" si="2"/>
        <v>0</v>
      </c>
      <c r="S29" s="15">
        <f t="shared" si="1"/>
        <v>0</v>
      </c>
      <c r="T29" s="24"/>
    </row>
    <row r="30" spans="1:20" ht="14.65" customHeight="1">
      <c r="A30" s="67"/>
      <c r="B30" s="8"/>
      <c r="C30" s="15">
        <f t="shared" si="3"/>
        <v>6933.97</v>
      </c>
      <c r="D30" s="19"/>
      <c r="E30" s="20"/>
      <c r="F30" s="21"/>
      <c r="G30" s="21"/>
      <c r="H30" s="21"/>
      <c r="I30" s="21"/>
      <c r="J30" s="21"/>
      <c r="K30" s="21"/>
      <c r="L30" s="10">
        <f t="shared" si="0"/>
        <v>0</v>
      </c>
      <c r="M30" s="22"/>
      <c r="N30" s="22"/>
      <c r="O30" s="22"/>
      <c r="P30" s="22"/>
      <c r="Q30" s="22"/>
      <c r="R30" s="23">
        <f t="shared" si="2"/>
        <v>0</v>
      </c>
      <c r="S30" s="15">
        <f t="shared" si="1"/>
        <v>0</v>
      </c>
      <c r="T30" s="24"/>
    </row>
    <row r="31" spans="1:20" ht="14.65" customHeight="1">
      <c r="A31" s="67"/>
      <c r="B31" s="8"/>
      <c r="C31" s="15">
        <f t="shared" si="3"/>
        <v>6933.97</v>
      </c>
      <c r="D31" s="19"/>
      <c r="E31" s="20"/>
      <c r="F31" s="21"/>
      <c r="G31" s="21"/>
      <c r="H31" s="21"/>
      <c r="I31" s="21"/>
      <c r="J31" s="21"/>
      <c r="K31" s="21"/>
      <c r="L31" s="10">
        <f t="shared" si="0"/>
        <v>0</v>
      </c>
      <c r="M31" s="22"/>
      <c r="N31" s="22"/>
      <c r="O31" s="22"/>
      <c r="P31" s="22"/>
      <c r="Q31" s="22"/>
      <c r="R31" s="23">
        <f t="shared" si="2"/>
        <v>0</v>
      </c>
      <c r="S31" s="15">
        <f t="shared" si="1"/>
        <v>0</v>
      </c>
      <c r="T31" s="24"/>
    </row>
    <row r="32" spans="1:20" ht="14.65" customHeight="1">
      <c r="A32" s="67"/>
      <c r="B32" s="8"/>
      <c r="C32" s="15">
        <f t="shared" si="3"/>
        <v>6933.97</v>
      </c>
      <c r="D32" s="19"/>
      <c r="E32" s="20"/>
      <c r="F32" s="21"/>
      <c r="G32" s="21"/>
      <c r="H32" s="21"/>
      <c r="I32" s="21"/>
      <c r="J32" s="21"/>
      <c r="K32" s="21"/>
      <c r="L32" s="10">
        <f t="shared" si="0"/>
        <v>0</v>
      </c>
      <c r="M32" s="22"/>
      <c r="N32" s="22"/>
      <c r="O32" s="22"/>
      <c r="P32" s="22"/>
      <c r="Q32" s="22"/>
      <c r="R32" s="23">
        <f t="shared" si="2"/>
        <v>0</v>
      </c>
      <c r="S32" s="15">
        <f t="shared" si="1"/>
        <v>0</v>
      </c>
      <c r="T32" s="24"/>
    </row>
    <row r="33" spans="1:20" ht="14.65" customHeight="1">
      <c r="A33" s="67"/>
      <c r="B33" s="8"/>
      <c r="C33" s="15">
        <f t="shared" si="3"/>
        <v>6933.97</v>
      </c>
      <c r="D33" s="19"/>
      <c r="E33" s="20"/>
      <c r="F33" s="21"/>
      <c r="G33" s="21"/>
      <c r="H33" s="21"/>
      <c r="I33" s="21"/>
      <c r="J33" s="21"/>
      <c r="K33" s="21"/>
      <c r="L33" s="10">
        <f t="shared" si="0"/>
        <v>0</v>
      </c>
      <c r="M33" s="22"/>
      <c r="N33" s="22"/>
      <c r="O33" s="22"/>
      <c r="P33" s="22"/>
      <c r="Q33" s="22"/>
      <c r="R33" s="23">
        <f t="shared" si="2"/>
        <v>0</v>
      </c>
      <c r="S33" s="15">
        <f t="shared" si="1"/>
        <v>0</v>
      </c>
      <c r="T33" s="24"/>
    </row>
    <row r="34" spans="1:20" ht="14.65" customHeight="1">
      <c r="A34" s="67"/>
      <c r="B34" s="8"/>
      <c r="C34" s="15">
        <f t="shared" si="3"/>
        <v>6933.97</v>
      </c>
      <c r="D34" s="26"/>
      <c r="E34" s="20"/>
      <c r="F34" s="21"/>
      <c r="G34" s="21"/>
      <c r="H34" s="21"/>
      <c r="I34" s="21"/>
      <c r="J34" s="21"/>
      <c r="K34" s="21"/>
      <c r="L34" s="10">
        <f t="shared" si="0"/>
        <v>0</v>
      </c>
      <c r="M34" s="22"/>
      <c r="N34" s="22"/>
      <c r="O34" s="22"/>
      <c r="P34" s="22"/>
      <c r="Q34" s="22"/>
      <c r="R34" s="23">
        <f t="shared" si="2"/>
        <v>0</v>
      </c>
      <c r="S34" s="15">
        <f t="shared" si="1"/>
        <v>0</v>
      </c>
      <c r="T34" s="18"/>
    </row>
    <row r="35" spans="1:20" ht="14.65" customHeight="1">
      <c r="A35" s="67"/>
      <c r="B35" s="8"/>
      <c r="C35" s="15">
        <f t="shared" si="3"/>
        <v>6933.97</v>
      </c>
      <c r="D35" s="19"/>
      <c r="E35" s="20"/>
      <c r="F35" s="21"/>
      <c r="G35" s="21"/>
      <c r="H35" s="21"/>
      <c r="I35" s="21"/>
      <c r="J35" s="21"/>
      <c r="K35" s="21"/>
      <c r="L35" s="10">
        <f t="shared" si="0"/>
        <v>0</v>
      </c>
      <c r="M35" s="22"/>
      <c r="N35" s="22"/>
      <c r="O35" s="22"/>
      <c r="P35" s="22"/>
      <c r="Q35" s="22"/>
      <c r="R35" s="23">
        <f t="shared" si="2"/>
        <v>0</v>
      </c>
      <c r="S35" s="15">
        <f t="shared" si="1"/>
        <v>0</v>
      </c>
      <c r="T35" s="18"/>
    </row>
    <row r="36" spans="1:20" ht="14.65" customHeight="1">
      <c r="A36" s="67"/>
      <c r="B36" s="8"/>
      <c r="C36" s="15">
        <f t="shared" si="3"/>
        <v>6933.97</v>
      </c>
      <c r="D36" s="19"/>
      <c r="E36" s="20"/>
      <c r="F36" s="21"/>
      <c r="G36" s="21"/>
      <c r="H36" s="21"/>
      <c r="I36" s="21"/>
      <c r="J36" s="21"/>
      <c r="K36" s="21"/>
      <c r="L36" s="10">
        <f t="shared" si="0"/>
        <v>0</v>
      </c>
      <c r="M36" s="22"/>
      <c r="N36" s="22"/>
      <c r="O36" s="22"/>
      <c r="P36" s="22"/>
      <c r="Q36" s="22"/>
      <c r="R36" s="23">
        <f t="shared" si="2"/>
        <v>0</v>
      </c>
      <c r="S36" s="15">
        <f t="shared" si="1"/>
        <v>0</v>
      </c>
      <c r="T36" s="24"/>
    </row>
    <row r="37" spans="1:20" ht="15" customHeight="1">
      <c r="A37" s="67"/>
      <c r="B37" s="27"/>
      <c r="C37" s="15">
        <f t="shared" si="3"/>
        <v>6933.97</v>
      </c>
      <c r="D37" s="19"/>
      <c r="E37" s="20"/>
      <c r="F37" s="21"/>
      <c r="G37" s="21"/>
      <c r="H37" s="21"/>
      <c r="I37" s="21"/>
      <c r="J37" s="21"/>
      <c r="K37" s="21"/>
      <c r="L37" s="10">
        <f t="shared" si="0"/>
        <v>0</v>
      </c>
      <c r="M37" s="22"/>
      <c r="N37" s="22"/>
      <c r="O37" s="22"/>
      <c r="P37" s="22"/>
      <c r="Q37" s="22"/>
      <c r="R37" s="23">
        <f t="shared" si="2"/>
        <v>0</v>
      </c>
      <c r="S37" s="15">
        <f t="shared" si="1"/>
        <v>0</v>
      </c>
      <c r="T37" s="24"/>
    </row>
    <row r="38" spans="1:20" ht="14.65" customHeight="1">
      <c r="A38" s="67"/>
      <c r="B38" s="8"/>
      <c r="C38" s="15">
        <f t="shared" si="3"/>
        <v>6933.97</v>
      </c>
      <c r="D38" s="26"/>
      <c r="E38" s="20"/>
      <c r="F38" s="21"/>
      <c r="G38" s="21"/>
      <c r="H38" s="21"/>
      <c r="I38" s="21"/>
      <c r="J38" s="21"/>
      <c r="K38" s="21"/>
      <c r="L38" s="10">
        <f t="shared" si="0"/>
        <v>0</v>
      </c>
      <c r="M38" s="22"/>
      <c r="N38" s="22"/>
      <c r="O38" s="22"/>
      <c r="P38" s="22"/>
      <c r="Q38" s="22"/>
      <c r="R38" s="23">
        <f t="shared" si="2"/>
        <v>0</v>
      </c>
      <c r="S38" s="15">
        <f t="shared" si="1"/>
        <v>0</v>
      </c>
      <c r="T38" s="18"/>
    </row>
    <row r="39" spans="1:20" ht="14.65" customHeight="1">
      <c r="A39" s="67"/>
      <c r="B39" s="8"/>
      <c r="C39" s="15">
        <f t="shared" si="3"/>
        <v>6933.97</v>
      </c>
      <c r="D39" s="19"/>
      <c r="E39" s="20"/>
      <c r="F39" s="21"/>
      <c r="G39" s="21"/>
      <c r="H39" s="21"/>
      <c r="I39" s="21"/>
      <c r="J39" s="21"/>
      <c r="K39" s="21"/>
      <c r="L39" s="10">
        <f t="shared" si="0"/>
        <v>0</v>
      </c>
      <c r="M39" s="22"/>
      <c r="N39" s="22"/>
      <c r="O39" s="22"/>
      <c r="P39" s="22"/>
      <c r="Q39" s="22"/>
      <c r="R39" s="23">
        <f t="shared" si="2"/>
        <v>0</v>
      </c>
      <c r="S39" s="15">
        <f t="shared" si="1"/>
        <v>0</v>
      </c>
      <c r="T39" s="18"/>
    </row>
    <row r="40" spans="1:20" ht="14.65" customHeight="1">
      <c r="A40" s="67"/>
      <c r="B40" s="8"/>
      <c r="C40" s="15">
        <f t="shared" si="3"/>
        <v>6933.97</v>
      </c>
      <c r="D40" s="19"/>
      <c r="E40" s="20"/>
      <c r="F40" s="21"/>
      <c r="G40" s="21"/>
      <c r="H40" s="21"/>
      <c r="I40" s="21"/>
      <c r="J40" s="21"/>
      <c r="K40" s="21"/>
      <c r="L40" s="10">
        <f t="shared" si="0"/>
        <v>0</v>
      </c>
      <c r="M40" s="22"/>
      <c r="N40" s="22"/>
      <c r="O40" s="22"/>
      <c r="P40" s="22"/>
      <c r="Q40" s="22"/>
      <c r="R40" s="23">
        <f t="shared" si="2"/>
        <v>0</v>
      </c>
      <c r="S40" s="15">
        <f t="shared" si="1"/>
        <v>0</v>
      </c>
      <c r="T40" s="24"/>
    </row>
    <row r="41" spans="1:20" ht="14.65" customHeight="1">
      <c r="A41" s="67"/>
      <c r="B41" s="8"/>
      <c r="C41" s="15">
        <f t="shared" si="3"/>
        <v>6933.97</v>
      </c>
      <c r="D41" s="19"/>
      <c r="E41" s="20"/>
      <c r="F41" s="21"/>
      <c r="G41" s="21"/>
      <c r="H41" s="21"/>
      <c r="I41" s="21"/>
      <c r="J41" s="21"/>
      <c r="K41" s="21"/>
      <c r="L41" s="10">
        <f t="shared" si="0"/>
        <v>0</v>
      </c>
      <c r="M41" s="22"/>
      <c r="N41" s="22"/>
      <c r="O41" s="22"/>
      <c r="P41" s="22"/>
      <c r="Q41" s="22"/>
      <c r="R41" s="23">
        <f t="shared" si="2"/>
        <v>0</v>
      </c>
      <c r="S41" s="15">
        <f t="shared" si="1"/>
        <v>0</v>
      </c>
      <c r="T41" s="24"/>
    </row>
    <row r="42" spans="1:20" ht="14.65" customHeight="1">
      <c r="A42" s="67"/>
      <c r="B42" s="8"/>
      <c r="C42" s="15">
        <f t="shared" si="3"/>
        <v>6933.97</v>
      </c>
      <c r="D42" s="19"/>
      <c r="E42" s="20"/>
      <c r="F42" s="21"/>
      <c r="G42" s="21"/>
      <c r="H42" s="21"/>
      <c r="I42" s="21"/>
      <c r="J42" s="21"/>
      <c r="K42" s="21"/>
      <c r="L42" s="10">
        <f t="shared" si="0"/>
        <v>0</v>
      </c>
      <c r="M42" s="22"/>
      <c r="N42" s="22"/>
      <c r="O42" s="22"/>
      <c r="P42" s="22"/>
      <c r="Q42" s="22"/>
      <c r="R42" s="23">
        <f t="shared" si="2"/>
        <v>0</v>
      </c>
      <c r="S42" s="15">
        <f t="shared" si="1"/>
        <v>0</v>
      </c>
      <c r="T42" s="24"/>
    </row>
    <row r="43" spans="1:20" ht="14.65" customHeight="1">
      <c r="A43" s="17"/>
      <c r="B43" s="8"/>
      <c r="C43" s="15">
        <f t="shared" si="3"/>
        <v>6933.97</v>
      </c>
      <c r="D43" s="19"/>
      <c r="E43" s="20"/>
      <c r="F43" s="21"/>
      <c r="G43" s="21"/>
      <c r="H43" s="21"/>
      <c r="I43" s="21"/>
      <c r="J43" s="21"/>
      <c r="K43" s="21"/>
      <c r="L43" s="10">
        <f t="shared" si="0"/>
        <v>0</v>
      </c>
      <c r="M43" s="22"/>
      <c r="N43" s="22"/>
      <c r="O43" s="22"/>
      <c r="P43" s="22"/>
      <c r="Q43" s="22"/>
      <c r="R43" s="23">
        <f t="shared" si="2"/>
        <v>0</v>
      </c>
      <c r="S43" s="15">
        <f t="shared" si="1"/>
        <v>0</v>
      </c>
      <c r="T43" s="24"/>
    </row>
    <row r="44" spans="1:20" ht="14.65" customHeight="1">
      <c r="A44" s="17"/>
      <c r="B44" s="8"/>
      <c r="C44" s="15">
        <f t="shared" si="3"/>
        <v>6933.97</v>
      </c>
      <c r="D44" s="19"/>
      <c r="E44" s="20"/>
      <c r="F44" s="21"/>
      <c r="G44" s="21"/>
      <c r="H44" s="21"/>
      <c r="I44" s="21"/>
      <c r="J44" s="21"/>
      <c r="K44" s="21"/>
      <c r="L44" s="10">
        <f t="shared" si="0"/>
        <v>0</v>
      </c>
      <c r="M44" s="22"/>
      <c r="N44" s="22"/>
      <c r="O44" s="22"/>
      <c r="P44" s="22"/>
      <c r="Q44" s="22"/>
      <c r="R44" s="23">
        <f t="shared" si="2"/>
        <v>0</v>
      </c>
      <c r="S44" s="15">
        <f t="shared" si="1"/>
        <v>0</v>
      </c>
      <c r="T44" s="24"/>
    </row>
    <row r="45" spans="1:20" ht="14.65" customHeight="1">
      <c r="A45" s="17"/>
      <c r="B45" s="8"/>
      <c r="C45" s="15">
        <f t="shared" si="3"/>
        <v>6933.97</v>
      </c>
      <c r="D45" s="26"/>
      <c r="E45" s="20"/>
      <c r="F45" s="21"/>
      <c r="G45" s="21"/>
      <c r="H45" s="21"/>
      <c r="I45" s="21"/>
      <c r="J45" s="21"/>
      <c r="K45" s="21"/>
      <c r="L45" s="10">
        <f t="shared" si="0"/>
        <v>0</v>
      </c>
      <c r="M45" s="22"/>
      <c r="N45" s="22"/>
      <c r="O45" s="22"/>
      <c r="P45" s="22"/>
      <c r="Q45" s="22"/>
      <c r="R45" s="23">
        <f t="shared" si="2"/>
        <v>0</v>
      </c>
      <c r="S45" s="15">
        <f t="shared" si="1"/>
        <v>0</v>
      </c>
      <c r="T45" s="18"/>
    </row>
    <row r="46" spans="1:20" ht="14.65" customHeight="1">
      <c r="A46" s="17"/>
      <c r="B46" s="8"/>
      <c r="C46" s="15">
        <f t="shared" si="3"/>
        <v>6933.97</v>
      </c>
      <c r="D46" s="26"/>
      <c r="E46" s="20"/>
      <c r="F46" s="21"/>
      <c r="G46" s="21"/>
      <c r="H46" s="21"/>
      <c r="I46" s="21"/>
      <c r="J46" s="21"/>
      <c r="K46" s="21"/>
      <c r="L46" s="10">
        <f t="shared" si="0"/>
        <v>0</v>
      </c>
      <c r="M46" s="25"/>
      <c r="N46" s="22"/>
      <c r="O46" s="22"/>
      <c r="P46" s="22"/>
      <c r="Q46" s="22"/>
      <c r="R46" s="23">
        <f t="shared" si="2"/>
        <v>0</v>
      </c>
      <c r="S46" s="15">
        <f t="shared" si="1"/>
        <v>0</v>
      </c>
      <c r="T46" s="18"/>
    </row>
    <row r="47" spans="1:20" ht="14.65" customHeight="1">
      <c r="A47" s="17"/>
      <c r="B47" s="8"/>
      <c r="C47" s="15">
        <f t="shared" si="3"/>
        <v>6933.97</v>
      </c>
      <c r="D47" s="19"/>
      <c r="E47" s="20"/>
      <c r="F47" s="21"/>
      <c r="G47" s="21"/>
      <c r="H47" s="21"/>
      <c r="I47" s="21"/>
      <c r="J47" s="21"/>
      <c r="K47" s="21"/>
      <c r="L47" s="10">
        <f t="shared" si="0"/>
        <v>0</v>
      </c>
      <c r="M47" s="22"/>
      <c r="N47" s="22"/>
      <c r="O47" s="22"/>
      <c r="P47" s="22"/>
      <c r="Q47" s="22"/>
      <c r="R47" s="23">
        <f t="shared" si="2"/>
        <v>0</v>
      </c>
      <c r="S47" s="15">
        <f t="shared" si="1"/>
        <v>0</v>
      </c>
      <c r="T47" s="24"/>
    </row>
    <row r="48" spans="1:20" ht="14.65" customHeight="1">
      <c r="A48" s="17"/>
      <c r="B48" s="8"/>
      <c r="C48" s="15">
        <f t="shared" si="3"/>
        <v>6933.97</v>
      </c>
      <c r="D48" s="19"/>
      <c r="E48" s="20"/>
      <c r="F48" s="21"/>
      <c r="G48" s="21"/>
      <c r="H48" s="21"/>
      <c r="I48" s="21"/>
      <c r="J48" s="21"/>
      <c r="K48" s="21"/>
      <c r="L48" s="10">
        <f t="shared" si="0"/>
        <v>0</v>
      </c>
      <c r="M48" s="22"/>
      <c r="N48" s="22"/>
      <c r="O48" s="22"/>
      <c r="P48" s="22"/>
      <c r="Q48" s="22"/>
      <c r="R48" s="23">
        <f t="shared" si="2"/>
        <v>0</v>
      </c>
      <c r="S48" s="15">
        <f t="shared" si="1"/>
        <v>0</v>
      </c>
      <c r="T48" s="24"/>
    </row>
    <row r="49" spans="1:20" ht="14.65" customHeight="1">
      <c r="A49" s="17"/>
      <c r="B49" s="8"/>
      <c r="C49" s="15">
        <f t="shared" si="3"/>
        <v>6933.97</v>
      </c>
      <c r="D49" s="19"/>
      <c r="E49" s="20"/>
      <c r="F49" s="21"/>
      <c r="G49" s="21"/>
      <c r="H49" s="21"/>
      <c r="I49" s="21"/>
      <c r="J49" s="21"/>
      <c r="K49" s="21"/>
      <c r="L49" s="10">
        <f t="shared" si="0"/>
        <v>0</v>
      </c>
      <c r="M49" s="22"/>
      <c r="N49" s="22"/>
      <c r="O49" s="22"/>
      <c r="P49" s="22"/>
      <c r="Q49" s="22"/>
      <c r="R49" s="23">
        <f t="shared" si="2"/>
        <v>0</v>
      </c>
      <c r="S49" s="15">
        <f t="shared" si="1"/>
        <v>0</v>
      </c>
      <c r="T49" s="24"/>
    </row>
    <row r="50" spans="1:20" ht="14.65" customHeight="1">
      <c r="A50" s="17"/>
      <c r="B50" s="8"/>
      <c r="C50" s="15">
        <f t="shared" si="3"/>
        <v>6933.97</v>
      </c>
      <c r="D50" s="19"/>
      <c r="E50" s="20"/>
      <c r="F50" s="21"/>
      <c r="G50" s="21"/>
      <c r="H50" s="21"/>
      <c r="I50" s="21"/>
      <c r="J50" s="21"/>
      <c r="K50" s="21"/>
      <c r="L50" s="10">
        <f t="shared" si="0"/>
        <v>0</v>
      </c>
      <c r="M50" s="22"/>
      <c r="N50" s="22"/>
      <c r="O50" s="22"/>
      <c r="P50" s="22"/>
      <c r="Q50" s="22"/>
      <c r="R50" s="23">
        <f t="shared" si="2"/>
        <v>0</v>
      </c>
      <c r="S50" s="15">
        <f t="shared" si="1"/>
        <v>0</v>
      </c>
      <c r="T50" s="18"/>
    </row>
    <row r="51" spans="1:20" ht="14.65" customHeight="1">
      <c r="A51" s="17"/>
      <c r="B51" s="8"/>
      <c r="C51" s="15">
        <f t="shared" si="3"/>
        <v>6933.97</v>
      </c>
      <c r="D51" s="19"/>
      <c r="E51" s="20"/>
      <c r="F51" s="21"/>
      <c r="G51" s="21"/>
      <c r="H51" s="21"/>
      <c r="I51" s="21"/>
      <c r="J51" s="21"/>
      <c r="K51" s="21"/>
      <c r="L51" s="10">
        <f t="shared" si="0"/>
        <v>0</v>
      </c>
      <c r="M51" s="22"/>
      <c r="N51" s="22"/>
      <c r="O51" s="22"/>
      <c r="P51" s="22"/>
      <c r="Q51" s="22"/>
      <c r="R51" s="23">
        <f t="shared" si="2"/>
        <v>0</v>
      </c>
      <c r="S51" s="15">
        <f t="shared" si="1"/>
        <v>0</v>
      </c>
      <c r="T51" s="24"/>
    </row>
    <row r="52" spans="1:20" ht="14.65" customHeight="1">
      <c r="A52" s="17"/>
      <c r="B52" s="8"/>
      <c r="C52" s="15">
        <f t="shared" si="3"/>
        <v>6933.97</v>
      </c>
      <c r="D52" s="19"/>
      <c r="E52" s="20"/>
      <c r="F52" s="21"/>
      <c r="G52" s="21"/>
      <c r="H52" s="21"/>
      <c r="I52" s="21"/>
      <c r="J52" s="21"/>
      <c r="K52" s="21"/>
      <c r="L52" s="10">
        <f t="shared" si="0"/>
        <v>0</v>
      </c>
      <c r="M52" s="22"/>
      <c r="N52" s="22"/>
      <c r="O52" s="22"/>
      <c r="P52" s="22"/>
      <c r="Q52" s="22"/>
      <c r="R52" s="23">
        <f t="shared" si="2"/>
        <v>0</v>
      </c>
      <c r="S52" s="15">
        <f t="shared" si="1"/>
        <v>0</v>
      </c>
      <c r="T52" s="24"/>
    </row>
    <row r="53" spans="1:20" ht="14.65" customHeight="1">
      <c r="A53" s="17"/>
      <c r="B53" s="8"/>
      <c r="C53" s="15">
        <f t="shared" si="3"/>
        <v>6933.97</v>
      </c>
      <c r="D53" s="19"/>
      <c r="E53" s="20"/>
      <c r="F53" s="21"/>
      <c r="G53" s="21"/>
      <c r="H53" s="21"/>
      <c r="I53" s="21"/>
      <c r="J53" s="21"/>
      <c r="K53" s="21"/>
      <c r="L53" s="10">
        <f t="shared" si="0"/>
        <v>0</v>
      </c>
      <c r="M53" s="22"/>
      <c r="N53" s="22"/>
      <c r="O53" s="22"/>
      <c r="P53" s="22"/>
      <c r="Q53" s="22"/>
      <c r="R53" s="23"/>
      <c r="S53" s="15"/>
      <c r="T53" s="24"/>
    </row>
    <row r="54" spans="1:20" ht="14.65" customHeight="1">
      <c r="A54" s="28" t="s">
        <v>16</v>
      </c>
      <c r="B54" s="25" t="s">
        <v>17</v>
      </c>
      <c r="C54" s="15">
        <f t="shared" si="3"/>
        <v>6933.97</v>
      </c>
      <c r="D54" s="19"/>
      <c r="E54" s="20"/>
      <c r="F54" s="21"/>
      <c r="G54" s="21"/>
      <c r="H54" s="21"/>
      <c r="I54" s="21"/>
      <c r="J54" s="21"/>
      <c r="K54" s="21"/>
      <c r="L54" s="10">
        <f t="shared" si="0"/>
        <v>0</v>
      </c>
      <c r="M54" s="22"/>
      <c r="N54" s="22"/>
      <c r="O54" s="22"/>
      <c r="P54" s="22"/>
      <c r="Q54" s="22"/>
      <c r="R54" s="23">
        <f t="shared" si="2"/>
        <v>0</v>
      </c>
      <c r="S54" s="15">
        <f t="shared" si="1"/>
        <v>0</v>
      </c>
      <c r="T54" s="24"/>
    </row>
    <row r="55" spans="1:20" ht="14.65" customHeight="1">
      <c r="A55" s="28"/>
      <c r="B55" s="25"/>
      <c r="C55" s="15">
        <f t="shared" si="3"/>
        <v>6933.97</v>
      </c>
      <c r="D55" s="19"/>
      <c r="E55" s="20"/>
      <c r="F55" s="21"/>
      <c r="G55" s="21"/>
      <c r="H55" s="21"/>
      <c r="I55" s="21"/>
      <c r="J55" s="21"/>
      <c r="K55" s="21"/>
      <c r="L55" s="10">
        <f t="shared" si="0"/>
        <v>0</v>
      </c>
      <c r="M55" s="22"/>
      <c r="N55" s="22"/>
      <c r="O55" s="22"/>
      <c r="P55" s="22"/>
      <c r="Q55" s="22"/>
      <c r="R55" s="23">
        <f t="shared" si="2"/>
        <v>0</v>
      </c>
      <c r="S55" s="15">
        <f t="shared" si="1"/>
        <v>0</v>
      </c>
      <c r="T55" s="24"/>
    </row>
    <row r="56" spans="1:20" ht="14.65" customHeight="1">
      <c r="A56" s="28"/>
      <c r="B56" s="29" t="s">
        <v>18</v>
      </c>
      <c r="C56" s="15"/>
      <c r="D56" s="19"/>
      <c r="E56" s="20"/>
      <c r="F56" s="21"/>
      <c r="G56" s="21"/>
      <c r="H56" s="21"/>
      <c r="I56" s="21"/>
      <c r="J56" s="21"/>
      <c r="K56" s="21"/>
      <c r="L56" s="10">
        <f t="shared" si="0"/>
        <v>0</v>
      </c>
      <c r="M56" s="22"/>
      <c r="N56" s="22"/>
      <c r="O56" s="22"/>
      <c r="P56" s="22"/>
      <c r="Q56" s="22"/>
      <c r="R56" s="23">
        <f t="shared" si="2"/>
        <v>0</v>
      </c>
      <c r="S56" s="15">
        <f t="shared" si="1"/>
        <v>0</v>
      </c>
      <c r="T56" s="24"/>
    </row>
    <row r="57" spans="1:20" ht="14.65" customHeight="1">
      <c r="A57" s="28" t="s">
        <v>19</v>
      </c>
      <c r="B57" s="25"/>
      <c r="C57" s="15"/>
      <c r="D57" s="21">
        <f t="shared" ref="D57:K57" si="4">SUM(D12:D56)</f>
        <v>1940</v>
      </c>
      <c r="E57" s="21">
        <f t="shared" si="4"/>
        <v>2130</v>
      </c>
      <c r="F57" s="21">
        <f t="shared" si="4"/>
        <v>250</v>
      </c>
      <c r="G57" s="21">
        <f t="shared" si="4"/>
        <v>475</v>
      </c>
      <c r="H57" s="21">
        <f t="shared" si="4"/>
        <v>240</v>
      </c>
      <c r="I57" s="21">
        <f t="shared" si="4"/>
        <v>290</v>
      </c>
      <c r="J57" s="21">
        <f t="shared" si="4"/>
        <v>860</v>
      </c>
      <c r="K57" s="21">
        <f t="shared" si="4"/>
        <v>15</v>
      </c>
      <c r="L57" s="10">
        <f t="shared" si="0"/>
        <v>2130</v>
      </c>
      <c r="M57" s="21">
        <f>SUM(M12:M56)</f>
        <v>0</v>
      </c>
      <c r="N57" s="30">
        <f>SUM(N12:N56)</f>
        <v>889</v>
      </c>
      <c r="O57" s="21">
        <f>SUM(O12:O56)</f>
        <v>1025</v>
      </c>
      <c r="P57" s="21">
        <f>SUM(P12:P56)</f>
        <v>0</v>
      </c>
      <c r="Q57" s="21">
        <f>SUM(Q12:Q56)</f>
        <v>26</v>
      </c>
      <c r="R57" s="31">
        <f t="shared" si="2"/>
        <v>1940</v>
      </c>
      <c r="S57" s="32">
        <f>SUM(S13:S56)</f>
        <v>190</v>
      </c>
      <c r="T57" s="24"/>
    </row>
    <row r="58" spans="1:20" ht="40.700000000000003" customHeight="1">
      <c r="A58" s="33"/>
      <c r="B58" s="34"/>
      <c r="C58" s="34" t="s">
        <v>20</v>
      </c>
      <c r="D58" s="35" t="s">
        <v>3</v>
      </c>
      <c r="E58" s="36" t="s">
        <v>4</v>
      </c>
      <c r="F58" s="36" t="s">
        <v>71</v>
      </c>
      <c r="G58" s="36" t="s">
        <v>80</v>
      </c>
      <c r="H58" s="37" t="s">
        <v>54</v>
      </c>
      <c r="I58" s="36" t="s">
        <v>5</v>
      </c>
      <c r="J58" s="37" t="s">
        <v>21</v>
      </c>
      <c r="K58" s="37" t="s">
        <v>6</v>
      </c>
      <c r="L58" s="37" t="s">
        <v>7</v>
      </c>
      <c r="M58" s="38" t="s">
        <v>22</v>
      </c>
      <c r="N58" s="39" t="s">
        <v>9</v>
      </c>
      <c r="O58" s="40" t="s">
        <v>10</v>
      </c>
      <c r="P58" s="41" t="s">
        <v>23</v>
      </c>
      <c r="Q58" s="41" t="s">
        <v>12</v>
      </c>
      <c r="R58" s="41" t="s">
        <v>13</v>
      </c>
      <c r="S58" s="34" t="s">
        <v>24</v>
      </c>
      <c r="T58" s="42"/>
    </row>
    <row r="59" spans="1:20" ht="14.65" customHeight="1">
      <c r="A59" s="28"/>
      <c r="B59" s="43"/>
      <c r="C59" s="15"/>
      <c r="D59" s="15"/>
      <c r="E59" s="15"/>
      <c r="F59" s="15"/>
      <c r="G59" s="10">
        <f>SUM(F57:J57)</f>
        <v>2115</v>
      </c>
      <c r="H59" s="44" t="s">
        <v>87</v>
      </c>
      <c r="I59" s="10"/>
      <c r="J59" s="15"/>
      <c r="K59" s="15"/>
      <c r="L59" s="45" t="s">
        <v>25</v>
      </c>
      <c r="M59" s="15"/>
      <c r="N59" s="46"/>
      <c r="O59" s="15"/>
      <c r="P59" s="15"/>
      <c r="Q59" s="9"/>
      <c r="R59" s="45" t="s">
        <v>25</v>
      </c>
      <c r="S59" s="15"/>
      <c r="T59" s="47"/>
    </row>
    <row r="60" spans="1:20" ht="14.65" customHeight="1">
      <c r="A60" s="28"/>
      <c r="B60" s="25"/>
      <c r="C60" s="25"/>
      <c r="D60" s="45" t="s">
        <v>26</v>
      </c>
      <c r="E60" s="10"/>
      <c r="F60" s="48">
        <f>E57-D57</f>
        <v>190</v>
      </c>
      <c r="G60" s="10"/>
      <c r="H60" s="15"/>
      <c r="I60" s="10"/>
      <c r="J60" s="15"/>
      <c r="K60" s="15"/>
      <c r="L60" s="15">
        <f>SUM(L12:L56)</f>
        <v>2130</v>
      </c>
      <c r="M60" s="15"/>
      <c r="N60" s="15"/>
      <c r="O60" s="15"/>
      <c r="P60" s="15"/>
      <c r="Q60" s="9"/>
      <c r="R60" s="15">
        <f>SUM(R12:R56)</f>
        <v>1940</v>
      </c>
      <c r="S60" s="15"/>
      <c r="T60" s="47"/>
    </row>
    <row r="61" spans="1:20" ht="14.65" customHeight="1">
      <c r="A61" s="28"/>
      <c r="B61" s="25"/>
      <c r="C61" s="25"/>
      <c r="D61" s="25"/>
      <c r="E61" s="49"/>
      <c r="F61" s="10"/>
      <c r="G61" s="10"/>
      <c r="H61" s="15"/>
      <c r="I61" s="10"/>
      <c r="J61" s="50"/>
      <c r="K61" s="50"/>
      <c r="L61" s="51"/>
      <c r="M61" s="51"/>
      <c r="N61" s="51"/>
      <c r="O61" s="51"/>
      <c r="P61" s="51"/>
      <c r="Q61" s="50"/>
      <c r="R61" s="52"/>
      <c r="S61" s="15"/>
      <c r="T61" s="47"/>
    </row>
    <row r="62" spans="1:20" ht="14.65" customHeight="1">
      <c r="A62" s="28"/>
      <c r="B62" s="25"/>
      <c r="C62" s="25"/>
      <c r="D62" s="25"/>
      <c r="E62" s="25"/>
      <c r="F62" s="10"/>
      <c r="G62" s="10"/>
      <c r="H62" s="25"/>
      <c r="I62" s="10"/>
      <c r="J62" s="15"/>
      <c r="K62" s="15"/>
      <c r="L62" s="25"/>
      <c r="M62" s="45" t="s">
        <v>27</v>
      </c>
      <c r="N62" s="43"/>
      <c r="O62" s="15"/>
      <c r="P62" s="15"/>
      <c r="Q62" s="53">
        <f>L57-R57</f>
        <v>190</v>
      </c>
      <c r="R62" s="15"/>
      <c r="S62" s="15"/>
      <c r="T62" s="47"/>
    </row>
    <row r="63" spans="1:20" ht="14.65" customHeight="1">
      <c r="A63" s="54" t="s">
        <v>55</v>
      </c>
      <c r="B63" s="25"/>
      <c r="C63" s="55">
        <v>6743.97</v>
      </c>
      <c r="D63" s="9"/>
      <c r="E63" s="25"/>
      <c r="F63" s="10"/>
      <c r="G63" s="10"/>
      <c r="H63" s="15"/>
      <c r="I63" s="10"/>
      <c r="J63" s="15"/>
      <c r="K63" s="15"/>
      <c r="L63" s="15"/>
      <c r="M63" s="15"/>
      <c r="N63" s="15"/>
      <c r="O63" s="15"/>
      <c r="P63" s="15"/>
      <c r="Q63" s="9"/>
      <c r="R63" s="15"/>
      <c r="S63" s="15"/>
      <c r="T63" s="47"/>
    </row>
    <row r="64" spans="1:20" ht="14.65" customHeight="1">
      <c r="A64" s="56" t="s">
        <v>56</v>
      </c>
      <c r="B64" s="25"/>
      <c r="C64" s="25"/>
      <c r="D64" s="9"/>
      <c r="E64" s="25"/>
      <c r="F64" s="10"/>
      <c r="G64" s="10"/>
      <c r="H64" s="25"/>
      <c r="I64" s="10"/>
      <c r="J64" s="25"/>
      <c r="K64" s="15"/>
      <c r="L64" s="15"/>
      <c r="M64" s="25"/>
      <c r="N64" s="25"/>
      <c r="O64" s="15"/>
      <c r="P64" s="25"/>
      <c r="Q64" s="9"/>
      <c r="R64" s="15"/>
      <c r="S64" s="15"/>
      <c r="T64" s="47"/>
    </row>
    <row r="65" spans="1:20" ht="14.65" customHeight="1">
      <c r="A65" s="54" t="s">
        <v>28</v>
      </c>
      <c r="B65" s="25"/>
      <c r="C65" s="55">
        <f>C64-C63</f>
        <v>-6743.97</v>
      </c>
      <c r="D65" s="9"/>
      <c r="E65" s="10"/>
      <c r="F65" s="10"/>
      <c r="G65" s="57" t="s">
        <v>29</v>
      </c>
      <c r="H65" s="25"/>
      <c r="I65" s="10"/>
      <c r="J65" s="25"/>
      <c r="K65" s="15"/>
      <c r="L65" s="15"/>
      <c r="M65" s="25"/>
      <c r="N65" s="25"/>
      <c r="O65" s="15"/>
      <c r="P65" s="13"/>
      <c r="Q65" s="9"/>
      <c r="R65" s="15"/>
      <c r="S65" s="15"/>
      <c r="T65" s="47"/>
    </row>
    <row r="66" spans="1:20" ht="14.65" customHeight="1">
      <c r="A66" s="58"/>
      <c r="B66" s="59"/>
      <c r="C66" s="59"/>
      <c r="D66" s="60"/>
      <c r="E66" s="61"/>
      <c r="F66" s="61"/>
      <c r="G66" s="61"/>
      <c r="H66" s="59"/>
      <c r="I66" s="61"/>
      <c r="J66" s="59"/>
      <c r="K66" s="62"/>
      <c r="L66" s="62"/>
      <c r="M66" s="62"/>
      <c r="N66" s="62"/>
      <c r="O66" s="62"/>
      <c r="P66" s="62"/>
      <c r="Q66" s="60"/>
      <c r="R66" s="62"/>
      <c r="S66" s="62"/>
      <c r="T66" s="63"/>
    </row>
  </sheetData>
  <pageMargins left="0.59055100000000005" right="0.78740100000000002" top="0.59055100000000005" bottom="0.78740100000000002" header="0.39370100000000002" footer="0.39370100000000002"/>
  <pageSetup scale="67" orientation="landscape" r:id="rId1"/>
  <headerFooter>
    <oddHeader>&amp;L&amp;"Helvetica Neue,Bold"&amp;10&amp;K000000Group accounts 2022-23</oddHeader>
  </headerFooter>
  <ignoredErrors>
    <ignoredError sqref="L13 L15 L19 L21:L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8756B-E9EF-4210-B916-7D0B90526940}">
  <dimension ref="A1:H40"/>
  <sheetViews>
    <sheetView topLeftCell="A5" workbookViewId="0">
      <selection activeCell="K24" sqref="K24"/>
    </sheetView>
  </sheetViews>
  <sheetFormatPr defaultRowHeight="12.75"/>
  <cols>
    <col min="1" max="1" width="4.85546875" customWidth="1"/>
    <col min="3" max="3" width="8.42578125" customWidth="1"/>
    <col min="4" max="4" width="19.7109375" customWidth="1"/>
    <col min="5" max="5" width="31.28515625" customWidth="1"/>
    <col min="6" max="6" width="21.85546875" customWidth="1"/>
  </cols>
  <sheetData>
    <row r="1" spans="1:8" ht="15.75">
      <c r="A1" s="87"/>
      <c r="B1" s="87"/>
      <c r="C1" s="87"/>
      <c r="D1" s="87"/>
      <c r="E1" s="87"/>
      <c r="F1" s="87"/>
      <c r="G1" s="69"/>
      <c r="H1" s="64"/>
    </row>
    <row r="2" spans="1:8" ht="15.75">
      <c r="A2" s="69"/>
      <c r="B2" s="96" t="s">
        <v>33</v>
      </c>
      <c r="C2" s="96"/>
      <c r="D2" s="96"/>
      <c r="E2" s="96"/>
      <c r="F2" s="96"/>
      <c r="G2" s="96"/>
      <c r="H2" s="64"/>
    </row>
    <row r="3" spans="1:8" ht="15.75">
      <c r="A3" s="69"/>
      <c r="B3" s="71"/>
      <c r="C3" s="70"/>
      <c r="D3" s="70"/>
      <c r="E3" s="70"/>
      <c r="F3" s="70"/>
      <c r="G3" s="70"/>
      <c r="H3" s="64"/>
    </row>
    <row r="4" spans="1:8" ht="15.75">
      <c r="A4" s="69"/>
      <c r="B4" s="96" t="s">
        <v>59</v>
      </c>
      <c r="C4" s="96"/>
      <c r="D4" s="96"/>
      <c r="E4" s="96"/>
      <c r="F4" s="96"/>
      <c r="G4" s="96"/>
      <c r="H4" s="64"/>
    </row>
    <row r="5" spans="1:8" ht="15.75">
      <c r="A5" s="69"/>
      <c r="B5" s="96" t="s">
        <v>86</v>
      </c>
      <c r="C5" s="96"/>
      <c r="D5" s="96"/>
      <c r="E5" s="96"/>
      <c r="F5" s="96"/>
      <c r="G5" s="96"/>
      <c r="H5" s="64"/>
    </row>
    <row r="6" spans="1:8" ht="15.75">
      <c r="A6" s="69"/>
      <c r="B6" s="71"/>
      <c r="C6" s="70"/>
      <c r="D6" s="70"/>
      <c r="E6" s="70"/>
      <c r="F6" s="70"/>
      <c r="G6" s="70"/>
      <c r="H6" s="64"/>
    </row>
    <row r="7" spans="1:8" ht="15.75">
      <c r="A7" s="69"/>
      <c r="B7" s="94" t="s">
        <v>37</v>
      </c>
      <c r="C7" s="94"/>
      <c r="D7" s="73"/>
      <c r="E7" s="73"/>
      <c r="F7" s="73"/>
      <c r="G7" s="70"/>
      <c r="H7" s="64"/>
    </row>
    <row r="8" spans="1:8" ht="15.75">
      <c r="A8" s="69"/>
      <c r="B8" s="95"/>
      <c r="C8" s="95"/>
      <c r="D8" s="70"/>
      <c r="E8" s="69"/>
      <c r="F8" s="69"/>
      <c r="G8" s="69"/>
      <c r="H8" s="64"/>
    </row>
    <row r="9" spans="1:8" ht="15.75">
      <c r="A9" s="74"/>
      <c r="B9" s="86"/>
      <c r="C9" s="86"/>
      <c r="D9" s="71"/>
      <c r="E9" s="85" t="s">
        <v>81</v>
      </c>
      <c r="F9" s="76">
        <v>5864</v>
      </c>
      <c r="G9" s="84" t="s">
        <v>66</v>
      </c>
      <c r="H9" s="64"/>
    </row>
    <row r="10" spans="1:8" ht="15.75">
      <c r="A10" s="74"/>
      <c r="B10" s="86"/>
      <c r="C10" s="86"/>
      <c r="D10" s="71"/>
      <c r="E10" s="75"/>
      <c r="F10" s="74"/>
      <c r="G10" s="77"/>
      <c r="H10" s="64"/>
    </row>
    <row r="11" spans="1:8" ht="15.75">
      <c r="A11" s="74"/>
      <c r="B11" s="86"/>
      <c r="C11" s="86"/>
      <c r="D11" s="78" t="s">
        <v>60</v>
      </c>
      <c r="E11" s="78"/>
      <c r="F11" s="79"/>
      <c r="G11" s="77"/>
      <c r="H11" s="64"/>
    </row>
    <row r="12" spans="1:8" ht="15.75">
      <c r="A12" s="74"/>
      <c r="B12" s="86"/>
      <c r="C12" s="86"/>
      <c r="D12" s="69" t="s">
        <v>61</v>
      </c>
      <c r="E12" s="74"/>
      <c r="F12" s="80">
        <v>15</v>
      </c>
      <c r="G12" s="84" t="s">
        <v>82</v>
      </c>
      <c r="H12" s="64"/>
    </row>
    <row r="13" spans="1:8" ht="15.75">
      <c r="A13" s="74"/>
      <c r="B13" s="86"/>
      <c r="C13" s="86"/>
      <c r="D13" s="69" t="s">
        <v>51</v>
      </c>
      <c r="E13" s="74"/>
      <c r="F13" s="80">
        <v>455</v>
      </c>
      <c r="G13" s="77"/>
      <c r="H13" s="64"/>
    </row>
    <row r="14" spans="1:8" ht="15.75">
      <c r="A14" s="74"/>
      <c r="B14" s="86"/>
      <c r="C14" s="86"/>
      <c r="D14" s="69"/>
      <c r="E14" s="74"/>
      <c r="F14" s="81"/>
      <c r="G14" s="77"/>
      <c r="H14" s="64"/>
    </row>
    <row r="15" spans="1:8" ht="15.75">
      <c r="A15" s="74"/>
      <c r="B15" s="86"/>
      <c r="C15" s="86"/>
      <c r="D15" s="69"/>
      <c r="E15" s="74"/>
      <c r="F15" s="81"/>
      <c r="G15" s="77"/>
      <c r="H15" s="64"/>
    </row>
    <row r="16" spans="1:8" ht="15.75">
      <c r="A16" s="74"/>
      <c r="B16" s="86"/>
      <c r="C16" s="86"/>
      <c r="D16" s="69"/>
      <c r="E16" s="74"/>
      <c r="F16" s="69"/>
      <c r="G16" s="77"/>
      <c r="H16" s="64"/>
    </row>
    <row r="17" spans="1:8" ht="16.5" thickBot="1">
      <c r="A17" s="74"/>
      <c r="B17" s="86"/>
      <c r="C17" s="86"/>
      <c r="D17" s="72" t="s">
        <v>62</v>
      </c>
      <c r="E17" s="69"/>
      <c r="F17" s="82">
        <v>470</v>
      </c>
      <c r="G17" s="77"/>
      <c r="H17" s="64"/>
    </row>
    <row r="18" spans="1:8" ht="16.5" thickTop="1">
      <c r="A18" s="69"/>
      <c r="B18" s="88"/>
      <c r="C18" s="88"/>
      <c r="D18" s="70"/>
      <c r="E18" s="69"/>
      <c r="F18" s="69"/>
      <c r="G18" s="77"/>
      <c r="H18" s="64"/>
    </row>
    <row r="19" spans="1:8" ht="15.75">
      <c r="A19" s="69"/>
      <c r="B19" s="88"/>
      <c r="C19" s="88"/>
      <c r="D19" s="78" t="s">
        <v>63</v>
      </c>
      <c r="E19" s="78"/>
      <c r="F19" s="79"/>
      <c r="G19" s="77"/>
      <c r="H19" s="64"/>
    </row>
    <row r="20" spans="1:8" ht="15.75">
      <c r="A20" s="69"/>
      <c r="B20" s="88"/>
      <c r="C20" s="88"/>
      <c r="D20" s="83" t="s">
        <v>64</v>
      </c>
      <c r="E20" s="69"/>
      <c r="F20" s="80">
        <v>220</v>
      </c>
      <c r="G20" s="84" t="s">
        <v>83</v>
      </c>
      <c r="H20" s="64"/>
    </row>
    <row r="21" spans="1:8" ht="15.75">
      <c r="A21" s="69"/>
      <c r="B21" s="88"/>
      <c r="C21" s="88"/>
      <c r="D21" s="83" t="s">
        <v>58</v>
      </c>
      <c r="E21" s="69"/>
      <c r="F21" s="80">
        <v>660</v>
      </c>
      <c r="G21" s="77"/>
      <c r="H21" s="64"/>
    </row>
    <row r="22" spans="1:8" ht="15.75">
      <c r="A22" s="69"/>
      <c r="B22" s="88"/>
      <c r="C22" s="88"/>
      <c r="D22" s="83" t="s">
        <v>65</v>
      </c>
      <c r="E22" s="69"/>
      <c r="F22" s="80">
        <v>5</v>
      </c>
      <c r="G22" s="77"/>
      <c r="H22" s="64"/>
    </row>
    <row r="23" spans="1:8" ht="15.75">
      <c r="A23" s="69"/>
      <c r="B23" s="88"/>
      <c r="C23" s="88"/>
      <c r="D23" s="69"/>
      <c r="E23" s="69"/>
      <c r="F23" s="81"/>
      <c r="G23" s="77"/>
      <c r="H23" s="64"/>
    </row>
    <row r="24" spans="1:8" ht="15.75">
      <c r="A24" s="69"/>
      <c r="B24" s="88"/>
      <c r="C24" s="88"/>
      <c r="D24" s="69"/>
      <c r="E24" s="69"/>
      <c r="F24" s="81"/>
      <c r="G24" s="77"/>
      <c r="H24" s="64"/>
    </row>
    <row r="25" spans="1:8" ht="15.75">
      <c r="A25" s="69"/>
      <c r="B25" s="88"/>
      <c r="C25" s="88"/>
      <c r="D25" s="74"/>
      <c r="E25" s="74"/>
      <c r="F25" s="81"/>
      <c r="G25" s="77"/>
      <c r="H25" s="64"/>
    </row>
    <row r="26" spans="1:8" ht="16.5" thickBot="1">
      <c r="A26" s="69"/>
      <c r="B26" s="88"/>
      <c r="C26" s="88"/>
      <c r="D26" s="72" t="s">
        <v>62</v>
      </c>
      <c r="E26" s="74"/>
      <c r="F26" s="82">
        <v>885</v>
      </c>
      <c r="G26" s="77"/>
      <c r="H26" s="64"/>
    </row>
    <row r="27" spans="1:8" ht="16.5" thickTop="1">
      <c r="A27" s="69"/>
      <c r="B27" s="88"/>
      <c r="C27" s="88"/>
      <c r="D27" s="70"/>
      <c r="E27" s="69"/>
      <c r="F27" s="69"/>
      <c r="G27" s="77"/>
      <c r="H27" s="64"/>
    </row>
    <row r="28" spans="1:8" ht="16.5" thickBot="1">
      <c r="A28" s="69"/>
      <c r="B28" s="88"/>
      <c r="C28" s="88"/>
      <c r="D28" s="72" t="s">
        <v>84</v>
      </c>
      <c r="E28" s="69"/>
      <c r="F28" s="82">
        <v>5449</v>
      </c>
      <c r="G28" s="84" t="s">
        <v>67</v>
      </c>
    </row>
    <row r="29" spans="1:8" ht="17.25" thickTop="1" thickBot="1">
      <c r="A29" s="74"/>
      <c r="B29" s="89"/>
      <c r="C29" s="89"/>
      <c r="D29" s="72"/>
      <c r="E29" s="75"/>
      <c r="F29" s="74"/>
      <c r="G29" s="77"/>
    </row>
    <row r="30" spans="1:8" ht="15.75">
      <c r="A30" s="74"/>
      <c r="B30" s="90" t="s">
        <v>85</v>
      </c>
      <c r="C30" s="91"/>
      <c r="D30" s="91"/>
      <c r="E30" s="91"/>
      <c r="F30" s="91"/>
      <c r="G30" s="91"/>
    </row>
    <row r="31" spans="1:8" ht="15.75">
      <c r="A31" s="69"/>
      <c r="B31" s="92"/>
      <c r="C31" s="93"/>
      <c r="D31" s="93"/>
      <c r="E31" s="93"/>
      <c r="F31" s="93"/>
      <c r="G31" s="93"/>
    </row>
    <row r="32" spans="1:8" ht="12.75" customHeight="1">
      <c r="A32" s="74"/>
      <c r="B32" s="92"/>
      <c r="C32" s="93"/>
      <c r="D32" s="93"/>
      <c r="E32" s="93"/>
      <c r="F32" s="93"/>
      <c r="G32" s="93"/>
      <c r="H32" s="77" t="s">
        <v>68</v>
      </c>
    </row>
    <row r="33" spans="1:8" ht="15.75">
      <c r="A33" s="74"/>
      <c r="B33" s="92"/>
      <c r="C33" s="93"/>
      <c r="D33" s="93"/>
      <c r="E33" s="93"/>
      <c r="F33" s="93"/>
      <c r="G33" s="93"/>
      <c r="H33" s="77" t="s">
        <v>69</v>
      </c>
    </row>
    <row r="34" spans="1:8" ht="15.75">
      <c r="A34" s="74"/>
      <c r="B34" s="92"/>
      <c r="C34" s="93"/>
      <c r="D34" s="93"/>
      <c r="E34" s="93"/>
      <c r="F34" s="93"/>
      <c r="G34" s="93"/>
      <c r="H34" s="77" t="s">
        <v>70</v>
      </c>
    </row>
    <row r="35" spans="1:8" ht="15.75">
      <c r="A35" s="74"/>
      <c r="B35" s="92"/>
      <c r="C35" s="93"/>
      <c r="D35" s="93"/>
      <c r="E35" s="93"/>
      <c r="F35" s="93"/>
      <c r="G35" s="93"/>
    </row>
    <row r="36" spans="1:8" ht="15.75">
      <c r="A36" s="74"/>
      <c r="B36" s="92"/>
      <c r="C36" s="93"/>
      <c r="D36" s="93"/>
      <c r="E36" s="93"/>
      <c r="F36" s="93"/>
      <c r="G36" s="93"/>
    </row>
    <row r="37" spans="1:8" ht="15.75">
      <c r="A37" s="74"/>
      <c r="B37" s="92"/>
      <c r="C37" s="93"/>
      <c r="D37" s="93"/>
      <c r="E37" s="93"/>
      <c r="F37" s="93"/>
      <c r="G37" s="93"/>
    </row>
    <row r="38" spans="1:8" ht="15.75">
      <c r="A38" s="74"/>
      <c r="B38" s="92"/>
      <c r="C38" s="93"/>
      <c r="D38" s="93"/>
      <c r="E38" s="93"/>
      <c r="F38" s="93"/>
      <c r="G38" s="93"/>
    </row>
    <row r="39" spans="1:8" ht="15.75">
      <c r="A39" s="74"/>
      <c r="B39" s="86"/>
      <c r="C39" s="86"/>
      <c r="D39" s="74"/>
      <c r="E39" s="74"/>
      <c r="F39" s="74"/>
      <c r="G39" s="77"/>
    </row>
    <row r="40" spans="1:8" ht="15.75">
      <c r="A40" s="74"/>
      <c r="B40" s="86"/>
      <c r="C40" s="86"/>
      <c r="D40" s="74"/>
      <c r="E40" s="74"/>
      <c r="F40" s="74"/>
      <c r="G40" s="77"/>
    </row>
  </sheetData>
  <mergeCells count="30">
    <mergeCell ref="B12:C12"/>
    <mergeCell ref="B2:G2"/>
    <mergeCell ref="B4:G4"/>
    <mergeCell ref="B5:G5"/>
    <mergeCell ref="B7:C7"/>
    <mergeCell ref="B8:C8"/>
    <mergeCell ref="B9:C9"/>
    <mergeCell ref="B10:C10"/>
    <mergeCell ref="B11:C11"/>
    <mergeCell ref="B14:C14"/>
    <mergeCell ref="B15:C15"/>
    <mergeCell ref="B16:C16"/>
    <mergeCell ref="B17:C17"/>
    <mergeCell ref="B18:C18"/>
    <mergeCell ref="B39:C39"/>
    <mergeCell ref="B40:C40"/>
    <mergeCell ref="A1:F1"/>
    <mergeCell ref="B25:C25"/>
    <mergeCell ref="B26:C26"/>
    <mergeCell ref="B27:C27"/>
    <mergeCell ref="B28:C28"/>
    <mergeCell ref="B29:C29"/>
    <mergeCell ref="B30:G38"/>
    <mergeCell ref="B19:C19"/>
    <mergeCell ref="B20:C20"/>
    <mergeCell ref="B21:C21"/>
    <mergeCell ref="B22:C22"/>
    <mergeCell ref="B23:C23"/>
    <mergeCell ref="B24:C24"/>
    <mergeCell ref="B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be0a8a-c008-45f2-9180-86dbf6895b68" xsi:nil="true"/>
    <Meetingdate xmlns="68ec676c-6226-47db-bf41-d3effdd700f6">2023-03-10T03:03:26+00:00</Meetingdate>
    <lcf76f155ced4ddcb4097134ff3c332f xmlns="68ec676c-6226-47db-bf41-d3effdd700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FF3739AC9BEB41B9567DF24ED7CD1C" ma:contentTypeVersion="17" ma:contentTypeDescription="Create a new document." ma:contentTypeScope="" ma:versionID="e76d817911b58afb0df90492027c9b92">
  <xsd:schema xmlns:xsd="http://www.w3.org/2001/XMLSchema" xmlns:xs="http://www.w3.org/2001/XMLSchema" xmlns:p="http://schemas.microsoft.com/office/2006/metadata/properties" xmlns:ns2="68ec676c-6226-47db-bf41-d3effdd700f6" xmlns:ns3="2fbe0a8a-c008-45f2-9180-86dbf6895b68" targetNamespace="http://schemas.microsoft.com/office/2006/metadata/properties" ma:root="true" ma:fieldsID="8b7da3f74e6c44d22dc401d98804dc77" ns2:_="" ns3:_="">
    <xsd:import namespace="68ec676c-6226-47db-bf41-d3effdd700f6"/>
    <xsd:import namespace="2fbe0a8a-c008-45f2-9180-86dbf6895b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etingdat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c676c-6226-47db-bf41-d3effdd700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etingdate" ma:index="21" nillable="true" ma:displayName="Meeting date" ma:default="[today]" ma:format="DateOnly" ma:internalName="Meetingdate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3c22dc-70dd-4a88-ab3c-a8d69ca659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e0a8a-c008-45f2-9180-86dbf6895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c356f5-e7b6-45ea-9091-4566b79ac212}" ma:internalName="TaxCatchAll" ma:showField="CatchAllData" ma:web="2fbe0a8a-c008-45f2-9180-86dbf6895b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B9A9F5-0EFE-4A01-919A-0867CF5CC5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8BF5CE-2846-49B7-8969-A53611793771}">
  <ds:schemaRefs>
    <ds:schemaRef ds:uri="http://schemas.microsoft.com/office/2006/metadata/properties"/>
    <ds:schemaRef ds:uri="http://schemas.microsoft.com/office/infopath/2007/PartnerControls"/>
    <ds:schemaRef ds:uri="2fbe0a8a-c008-45f2-9180-86dbf6895b68"/>
    <ds:schemaRef ds:uri="68ec676c-6226-47db-bf41-d3effdd700f6"/>
  </ds:schemaRefs>
</ds:datastoreItem>
</file>

<file path=customXml/itemProps3.xml><?xml version="1.0" encoding="utf-8"?>
<ds:datastoreItem xmlns:ds="http://schemas.openxmlformats.org/officeDocument/2006/customXml" ds:itemID="{5F3912AF-24A5-4B8F-B551-79607DADC8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ec676c-6226-47db-bf41-d3effdd700f6"/>
    <ds:schemaRef ds:uri="2fbe0a8a-c008-45f2-9180-86dbf6895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Cashbook</vt:lpstr>
      <vt:lpstr>Treasurers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Jenelle</dc:creator>
  <cp:keywords/>
  <dc:description/>
  <cp:lastModifiedBy>Melissa</cp:lastModifiedBy>
  <cp:revision/>
  <dcterms:created xsi:type="dcterms:W3CDTF">2023-03-10T03:02:40Z</dcterms:created>
  <dcterms:modified xsi:type="dcterms:W3CDTF">2023-03-31T02:39:30Z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0x01010002FF3739AC9BEB41B9567DF24ED7CD1C</vt:lpwstr>
  </property>
  <property fmtid="{D5CDD505-2E9C-101B-9397-08002B2CF9AE}" pid="3" name="MediaServiceImageTags">
    <vt:lpwstr/>
  </property>
</Properties>
</file>